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al" sheetId="1" state="visible" r:id="rId2"/>
    <sheet name="log_0.3" sheetId="2" state="visible" r:id="rId3"/>
    <sheet name="log_0.3_ray" sheetId="3" state="visible" r:id="rId4"/>
    <sheet name="new_3_zed" sheetId="4" state="visible" r:id="rId5"/>
    <sheet name="new_4_kinec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<sst xmlns="http://schemas.openxmlformats.org/spreadsheetml/2006/main" count="4721" uniqueCount="57">
  <si>
    <t xml:space="preserve">房间</t>
  </si>
  <si>
    <t xml:space="preserve">x1</t>
  </si>
  <si>
    <t xml:space="preserve">y1</t>
  </si>
  <si>
    <t xml:space="preserve">x2</t>
  </si>
  <si>
    <t xml:space="preserve">y2</t>
  </si>
  <si>
    <t xml:space="preserve">材质</t>
  </si>
  <si>
    <t xml:space="preserve">center x</t>
  </si>
  <si>
    <t xml:space="preserve">center y</t>
  </si>
  <si>
    <t xml:space="preserve">width</t>
  </si>
  <si>
    <t xml:space="preserve">glass</t>
  </si>
  <si>
    <t xml:space="preserve">wood</t>
  </si>
  <si>
    <t xml:space="preserve">height</t>
  </si>
  <si>
    <t xml:space="preserve">520T</t>
  </si>
  <si>
    <t xml:space="preserve">527A</t>
  </si>
  <si>
    <t xml:space="preserve">527B</t>
  </si>
  <si>
    <t xml:space="preserve">525A</t>
  </si>
  <si>
    <t xml:space="preserve">525B</t>
  </si>
  <si>
    <t xml:space="preserve">519A</t>
  </si>
  <si>
    <t xml:space="preserve">dx</t>
  </si>
  <si>
    <t xml:space="preserve">dy</t>
  </si>
  <si>
    <t xml:space="preserve">dz</t>
  </si>
  <si>
    <t xml:space="preserve">dis(x,y)</t>
  </si>
  <si>
    <t xml:space="preserve">drt_cos</t>
  </si>
  <si>
    <t xml:space="preserve">'cid'</t>
  </si>
  <si>
    <t xml:space="preserve">'pos'</t>
  </si>
  <si>
    <t xml:space="preserve">'drt'</t>
  </si>
  <si>
    <t xml:space="preserve">exp</t>
  </si>
  <si>
    <t xml:space="preserve">std</t>
  </si>
  <si>
    <t xml:space="preserve">'dp'</t>
  </si>
  <si>
    <t xml:space="preserve">'iop'</t>
  </si>
  <si>
    <t xml:space="preserve">New1</t>
  </si>
  <si>
    <t xml:space="preserve">New2</t>
  </si>
  <si>
    <t xml:space="preserve">New3</t>
  </si>
  <si>
    <t xml:space="preserve">New4</t>
  </si>
  <si>
    <t xml:space="preserve">New5</t>
  </si>
  <si>
    <t xml:space="preserve">New6</t>
  </si>
  <si>
    <t xml:space="preserve">New7</t>
  </si>
  <si>
    <t xml:space="preserve">New8</t>
  </si>
  <si>
    <t xml:space="preserve">New9</t>
  </si>
  <si>
    <t xml:space="preserve">New10</t>
  </si>
  <si>
    <t xml:space="preserve">New11</t>
  </si>
  <si>
    <t xml:space="preserve">New12</t>
  </si>
  <si>
    <t xml:space="preserve">New13</t>
  </si>
  <si>
    <t xml:space="preserve">New14</t>
  </si>
  <si>
    <t xml:space="preserve">New15</t>
  </si>
  <si>
    <t xml:space="preserve">New16</t>
  </si>
  <si>
    <t xml:space="preserve">New17</t>
  </si>
  <si>
    <t xml:space="preserve">New18</t>
  </si>
  <si>
    <t xml:space="preserve">New19</t>
  </si>
  <si>
    <t xml:space="preserve">New20</t>
  </si>
  <si>
    <t xml:space="preserve">New21</t>
  </si>
  <si>
    <t xml:space="preserve">New22</t>
  </si>
  <si>
    <t xml:space="preserve">New23</t>
  </si>
  <si>
    <t xml:space="preserve">New24</t>
  </si>
  <si>
    <t xml:space="preserve">New25</t>
  </si>
  <si>
    <t xml:space="preserve">New26</t>
  </si>
  <si>
    <t xml:space="preserve">New27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</si>
</sst>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00"/>
    <numFmt numFmtId="167" formatCode="0.00000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 zeroHeight="false" outlineLevelRow="0" outlineLevelCol="0"/>
  <cols>
    <col collapsed="false" customWidth="true" hidden="false" outlineLevel="0" max="1" min="1" style="1" width="9.37"/>
    <col collapsed="false" customWidth="true" hidden="false" outlineLevel="0" max="5" min="2" style="2" width="8.6"/>
    <col collapsed="false" customWidth="true" hidden="false" outlineLevel="0" max="6" min="6" style="2" width="9.49"/>
    <col collapsed="false" customWidth="true" hidden="false" outlineLevel="0" max="7" min="7" style="2" width="5.06"/>
    <col collapsed="false" customWidth="true" hidden="false" outlineLevel="0" max="8" min="8" style="3" width="8.6"/>
    <col collapsed="false" customWidth="true" hidden="false" outlineLevel="0" max="9" min="9" style="2" width="9.75"/>
    <col collapsed="false" customWidth="true" hidden="false" outlineLevel="0" max="10" min="10" style="2" width="8.35"/>
    <col collapsed="false" customWidth="true" hidden="false" outlineLevel="0" max="11" min="11" style="4" width="8.35"/>
    <col collapsed="false" customWidth="true" hidden="false" outlineLevel="0" max="12" min="12" style="4" width="12.28"/>
    <col collapsed="false" customWidth="true" hidden="false" outlineLevel="0" max="13" min="13" style="4" width="12.16"/>
    <col collapsed="false" customWidth="true" hidden="false" outlineLevel="0" max="14" min="14" style="4" width="12.91"/>
    <col collapsed="false" customWidth="true" hidden="false" outlineLevel="0" max="1025" min="15" style="0" width="8.6"/>
  </cols>
  <sheetData>
    <row r="1" customFormat="false" ht="17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6</v>
      </c>
      <c r="I1" s="5" t="s">
        <v>7</v>
      </c>
      <c r="J1" s="2" t="s">
        <v>8</v>
      </c>
    </row>
    <row r="2" customFormat="false" ht="13.8" hidden="false" customHeight="false" outlineLevel="0" collapsed="false">
      <c r="A2" s="1" t="n">
        <v>535</v>
      </c>
      <c r="B2" s="2" t="n">
        <v>3.2</v>
      </c>
      <c r="C2" s="2" t="n">
        <v>-4.5</v>
      </c>
      <c r="D2" s="2" t="n">
        <v>4.4</v>
      </c>
      <c r="E2" s="2" t="n">
        <v>-4.5</v>
      </c>
      <c r="F2" s="2" t="s">
        <v>9</v>
      </c>
      <c r="H2" s="3" t="n">
        <v>3.8</v>
      </c>
      <c r="I2" s="2" t="n">
        <v>-4.5</v>
      </c>
      <c r="J2" s="2" t="n">
        <f aca="false">ABS(C2-E2)+ABS(B2-D2)</f>
        <v>1.2</v>
      </c>
    </row>
    <row r="3" customFormat="false" ht="13.8" hidden="false" customHeight="false" outlineLevel="0" collapsed="false">
      <c r="A3" s="1" t="n">
        <v>533</v>
      </c>
      <c r="B3" s="2" t="n">
        <v>3</v>
      </c>
      <c r="C3" s="2" t="n">
        <v>-7</v>
      </c>
      <c r="D3" s="2" t="n">
        <v>3</v>
      </c>
      <c r="E3" s="2" t="n">
        <v>-8.2</v>
      </c>
      <c r="F3" s="2" t="s">
        <v>9</v>
      </c>
      <c r="H3" s="3" t="n">
        <f aca="false">(B3+D3)/2</f>
        <v>3</v>
      </c>
      <c r="I3" s="2" t="n">
        <f aca="false">(C3+E3)/2</f>
        <v>-7.6</v>
      </c>
      <c r="J3" s="2" t="n">
        <f aca="false">ABS(C3-E3)+ABS(B3-D3)</f>
        <v>1.2</v>
      </c>
      <c r="L3" s="1" t="s">
        <v>8</v>
      </c>
      <c r="M3" s="2" t="n">
        <v>1.205</v>
      </c>
    </row>
    <row r="4" customFormat="false" ht="13.8" hidden="false" customHeight="false" outlineLevel="0" collapsed="false">
      <c r="A4" s="1" t="n">
        <v>522</v>
      </c>
      <c r="B4" s="2" t="n">
        <v>5.4</v>
      </c>
      <c r="C4" s="2" t="n">
        <v>-7</v>
      </c>
      <c r="D4" s="2" t="n">
        <v>5.4</v>
      </c>
      <c r="E4" s="2" t="n">
        <v>-8.2</v>
      </c>
      <c r="F4" s="2" t="s">
        <v>10</v>
      </c>
      <c r="H4" s="3" t="n">
        <f aca="false">(B4+D4)/2</f>
        <v>5.4</v>
      </c>
      <c r="I4" s="2" t="n">
        <f aca="false">(C4+E4)/2</f>
        <v>-7.6</v>
      </c>
      <c r="J4" s="2" t="n">
        <f aca="false">ABS(C4-E4)+ABS(B4-D4)</f>
        <v>1.2</v>
      </c>
      <c r="L4" s="1" t="s">
        <v>11</v>
      </c>
      <c r="M4" s="2" t="n">
        <v>2.35</v>
      </c>
    </row>
    <row r="5" customFormat="false" ht="13.8" hidden="false" customHeight="false" outlineLevel="0" collapsed="false">
      <c r="A5" s="1" t="n">
        <v>520</v>
      </c>
      <c r="B5" s="2" t="n">
        <v>5.4</v>
      </c>
      <c r="C5" s="2" t="n">
        <v>-13.1</v>
      </c>
      <c r="D5" s="2" t="n">
        <v>5.4</v>
      </c>
      <c r="E5" s="2" t="n">
        <v>-14.3</v>
      </c>
      <c r="F5" s="2" t="s">
        <v>9</v>
      </c>
      <c r="H5" s="3" t="n">
        <f aca="false">(B5+D5)/2</f>
        <v>5.4</v>
      </c>
      <c r="I5" s="2" t="n">
        <f aca="false">(C5+E5)/2</f>
        <v>-13.7</v>
      </c>
      <c r="J5" s="2" t="n">
        <f aca="false">ABS(C5-E5)+ABS(B5-D5)</f>
        <v>1.2</v>
      </c>
    </row>
    <row r="6" customFormat="false" ht="13.8" hidden="false" customHeight="false" outlineLevel="0" collapsed="false">
      <c r="A6" s="1" t="s">
        <v>12</v>
      </c>
      <c r="B6" s="2" t="n">
        <v>5.4</v>
      </c>
      <c r="C6" s="2" t="n">
        <v>-27.6</v>
      </c>
      <c r="D6" s="2" t="n">
        <v>5.4</v>
      </c>
      <c r="E6" s="2" t="n">
        <v>-28.8</v>
      </c>
      <c r="F6" s="2" t="s">
        <v>9</v>
      </c>
      <c r="H6" s="3" t="n">
        <f aca="false">(B6+D6)/2</f>
        <v>5.4</v>
      </c>
      <c r="I6" s="2" t="n">
        <f aca="false">(C6+E6)/2</f>
        <v>-28.2</v>
      </c>
      <c r="J6" s="2" t="n">
        <f aca="false">ABS(C6-E6)+ABS(B6-D6)</f>
        <v>1.2</v>
      </c>
    </row>
    <row r="7" customFormat="false" ht="13.8" hidden="false" customHeight="false" outlineLevel="0" collapsed="false">
      <c r="A7" s="1" t="s">
        <v>13</v>
      </c>
      <c r="B7" s="2" t="n">
        <v>3</v>
      </c>
      <c r="C7" s="2" t="n">
        <v>-21.5</v>
      </c>
      <c r="D7" s="2" t="n">
        <v>3</v>
      </c>
      <c r="E7" s="2" t="n">
        <v>-22.7</v>
      </c>
      <c r="F7" s="2" t="s">
        <v>10</v>
      </c>
      <c r="H7" s="3" t="n">
        <f aca="false">(B7+D7)/2</f>
        <v>3</v>
      </c>
      <c r="I7" s="2" t="n">
        <f aca="false">(C7+E7)/2</f>
        <v>-22.1</v>
      </c>
      <c r="J7" s="2" t="n">
        <f aca="false">ABS(C7-E7)+ABS(B7-D7)</f>
        <v>1.2</v>
      </c>
    </row>
    <row r="8" customFormat="false" ht="13.8" hidden="false" customHeight="false" outlineLevel="0" collapsed="false">
      <c r="A8" s="1" t="s">
        <v>14</v>
      </c>
      <c r="B8" s="2" t="n">
        <v>3</v>
      </c>
      <c r="C8" s="2" t="n">
        <v>-27.6</v>
      </c>
      <c r="D8" s="2" t="n">
        <v>3</v>
      </c>
      <c r="E8" s="2" t="n">
        <v>-28.8</v>
      </c>
      <c r="F8" s="2" t="s">
        <v>10</v>
      </c>
      <c r="H8" s="3" t="n">
        <f aca="false">(B8+D8)/2</f>
        <v>3</v>
      </c>
      <c r="I8" s="2" t="n">
        <f aca="false">(C8+E8)/2</f>
        <v>-28.2</v>
      </c>
      <c r="J8" s="2" t="n">
        <f aca="false">ABS(C8-E8)+ABS(B8-D8)</f>
        <v>1.2</v>
      </c>
    </row>
    <row r="9" customFormat="false" ht="13.8" hidden="false" customHeight="false" outlineLevel="0" collapsed="false">
      <c r="A9" s="1" t="s">
        <v>15</v>
      </c>
      <c r="B9" s="2" t="n">
        <v>3</v>
      </c>
      <c r="C9" s="2" t="n">
        <v>-30</v>
      </c>
      <c r="D9" s="2" t="n">
        <v>3</v>
      </c>
      <c r="E9" s="2" t="n">
        <v>-31.2</v>
      </c>
      <c r="F9" s="2" t="s">
        <v>9</v>
      </c>
      <c r="H9" s="3" t="n">
        <f aca="false">(B9+D9)/2</f>
        <v>3</v>
      </c>
      <c r="I9" s="2" t="n">
        <f aca="false">(C9+E9)/2</f>
        <v>-30.6</v>
      </c>
      <c r="J9" s="2" t="n">
        <f aca="false">ABS(C9-E9)+ABS(B9-D9)</f>
        <v>1.2</v>
      </c>
    </row>
    <row r="10" customFormat="false" ht="13.8" hidden="false" customHeight="false" outlineLevel="0" collapsed="false">
      <c r="A10" s="1" t="s">
        <v>16</v>
      </c>
      <c r="B10" s="2" t="n">
        <v>3</v>
      </c>
      <c r="C10" s="2" t="n">
        <v>-36</v>
      </c>
      <c r="D10" s="2" t="n">
        <v>3</v>
      </c>
      <c r="E10" s="2" t="n">
        <v>-37.2</v>
      </c>
      <c r="F10" s="2" t="s">
        <v>9</v>
      </c>
      <c r="H10" s="3" t="n">
        <f aca="false">(B10+D10)/2</f>
        <v>3</v>
      </c>
      <c r="I10" s="2" t="n">
        <f aca="false">(C10+E10)/2</f>
        <v>-36.6</v>
      </c>
      <c r="J10" s="2" t="n">
        <f aca="false">ABS(C10-E10)+ABS(B10-D10)</f>
        <v>1.2</v>
      </c>
    </row>
    <row r="11" customFormat="false" ht="13.8" hidden="false" customHeight="false" outlineLevel="0" collapsed="false">
      <c r="A11" s="1" t="n">
        <v>518</v>
      </c>
      <c r="B11" s="2" t="n">
        <v>5.4</v>
      </c>
      <c r="C11" s="2" t="n">
        <v>-29.5</v>
      </c>
      <c r="D11" s="2" t="n">
        <v>5.4</v>
      </c>
      <c r="E11" s="2" t="n">
        <v>-30.7</v>
      </c>
      <c r="F11" s="2" t="s">
        <v>10</v>
      </c>
      <c r="H11" s="3" t="n">
        <f aca="false">(B11+D11)/2</f>
        <v>5.4</v>
      </c>
      <c r="I11" s="2" t="n">
        <f aca="false">(C11+E11)/2</f>
        <v>-30.1</v>
      </c>
      <c r="J11" s="2" t="n">
        <f aca="false">ABS(C11-E11)+ABS(B11-D11)</f>
        <v>1.2</v>
      </c>
    </row>
    <row r="12" customFormat="false" ht="13.8" hidden="false" customHeight="false" outlineLevel="0" collapsed="false">
      <c r="A12" s="1" t="n">
        <v>514</v>
      </c>
      <c r="B12" s="2" t="n">
        <v>5.4</v>
      </c>
      <c r="C12" s="2" t="n">
        <v>-32.8</v>
      </c>
      <c r="D12" s="2" t="n">
        <v>5.4</v>
      </c>
      <c r="E12" s="2" t="n">
        <v>-33.8</v>
      </c>
      <c r="F12" s="2" t="s">
        <v>10</v>
      </c>
      <c r="H12" s="3" t="n">
        <f aca="false">(B12+D12)/2</f>
        <v>5.4</v>
      </c>
      <c r="I12" s="2" t="n">
        <f aca="false">(C12+E12)/2</f>
        <v>-33.3</v>
      </c>
      <c r="J12" s="2" t="n">
        <f aca="false">ABS(C12-E12)+ABS(B12-D12)</f>
        <v>1</v>
      </c>
    </row>
    <row r="13" customFormat="false" ht="13.8" hidden="false" customHeight="false" outlineLevel="0" collapsed="false">
      <c r="A13" s="1" t="s">
        <v>17</v>
      </c>
      <c r="B13" s="2" t="n">
        <v>20.1</v>
      </c>
      <c r="C13" s="2" t="n">
        <v>-37.9</v>
      </c>
      <c r="D13" s="2" t="n">
        <v>21.38</v>
      </c>
      <c r="E13" s="2" t="n">
        <v>-37.9</v>
      </c>
      <c r="F13" s="2" t="s">
        <v>9</v>
      </c>
      <c r="H13" s="3" t="n">
        <f aca="false">(B13+D13)/2</f>
        <v>20.74</v>
      </c>
      <c r="I13" s="2" t="n">
        <f aca="false">(C13+E13)/2</f>
        <v>-37.9</v>
      </c>
      <c r="J13" s="2" t="n">
        <f aca="false">ABS(C13-E13)+ABS(B13-D13)</f>
        <v>1.28</v>
      </c>
    </row>
    <row r="14" customFormat="false" ht="13.8" hidden="false" customHeight="false" outlineLevel="0" collapsed="false">
      <c r="A14" s="1" t="n">
        <v>505</v>
      </c>
      <c r="B14" s="2" t="n">
        <v>47.3</v>
      </c>
      <c r="C14" s="2" t="n">
        <v>-13.47</v>
      </c>
      <c r="D14" s="2" t="n">
        <v>47.3</v>
      </c>
      <c r="E14" s="2" t="n">
        <v>-14.74</v>
      </c>
      <c r="F14" s="2" t="s">
        <v>10</v>
      </c>
      <c r="G14" s="0"/>
      <c r="H14" s="3" t="n">
        <f aca="false">(B14+D14)/2</f>
        <v>47.3</v>
      </c>
      <c r="I14" s="2" t="n">
        <f aca="false">(C14+E14)/2</f>
        <v>-14.105</v>
      </c>
      <c r="J14" s="2" t="n">
        <f aca="false">ABS(C14-E14)+ABS(B14-D14)</f>
        <v>1.27</v>
      </c>
      <c r="K14" s="0"/>
      <c r="L14" s="0"/>
      <c r="M14" s="0"/>
      <c r="N14" s="0"/>
    </row>
    <row r="15" customFormat="false" ht="13.8" hidden="false" customHeight="false" outlineLevel="0" collapsed="false">
      <c r="A15" s="1" t="n">
        <v>502</v>
      </c>
      <c r="B15" s="2" t="n">
        <v>31.89</v>
      </c>
      <c r="C15" s="2" t="n">
        <v>-7</v>
      </c>
      <c r="D15" s="2" t="n">
        <v>30.69</v>
      </c>
      <c r="E15" s="2" t="n">
        <v>-7</v>
      </c>
      <c r="F15" s="2" t="s">
        <v>10</v>
      </c>
      <c r="G15" s="0"/>
      <c r="H15" s="3" t="n">
        <f aca="false">(B15+D15)/2</f>
        <v>31.29</v>
      </c>
      <c r="I15" s="2" t="n">
        <f aca="false">(C15+E15)/2</f>
        <v>-7</v>
      </c>
      <c r="J15" s="2" t="n">
        <f aca="false">ABS(C15-E15)+ABS(B15-D15)</f>
        <v>1.2</v>
      </c>
      <c r="K15" s="0"/>
      <c r="L15" s="0"/>
      <c r="M15" s="0"/>
      <c r="N15" s="0"/>
    </row>
    <row r="16" customFormat="false" ht="13.8" hidden="false" customHeight="false" outlineLevel="0" collapsed="false">
      <c r="G16" s="0"/>
      <c r="H16" s="6"/>
      <c r="I16" s="0"/>
      <c r="J16" s="0"/>
      <c r="K16" s="0"/>
      <c r="L16" s="0"/>
      <c r="M16" s="0"/>
      <c r="N16" s="0"/>
    </row>
    <row r="1048554" customFormat="false" ht="13.8" hidden="false" customHeight="false" outlineLevel="0" collapsed="false">
      <c r="C1048554" s="2" t="n">
        <f aca="false">SUM(C1:C1048553)</f>
        <v>-294.97</v>
      </c>
      <c r="E1048554" s="2" t="n">
        <f aca="false">SUM(E1:E1048553)</f>
        <v>-308.04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RowHeight="13.8" zeroHeight="false" outlineLevelRow="0" outlineLevelCol="0"/>
  <cols>
    <col collapsed="false" customWidth="true" hidden="false" outlineLevel="0" max="1" min="1" style="1" width="6.83"/>
    <col collapsed="false" customWidth="true" hidden="false" outlineLevel="0" max="2" min="2" style="1" width="6.71"/>
    <col collapsed="false" customWidth="true" hidden="false" outlineLevel="0" max="3" min="3" style="2" width="6.2"/>
    <col collapsed="false" customWidth="true" hidden="false" outlineLevel="0" max="4" min="4" style="1" width="6.83"/>
    <col collapsed="false" customWidth="true" hidden="false" outlineLevel="0" max="7" min="5" style="2" width="10.5"/>
    <col collapsed="false" customWidth="true" hidden="false" outlineLevel="0" max="8" min="8" style="1" width="7.09"/>
    <col collapsed="false" customWidth="true" hidden="false" outlineLevel="0" max="11" min="9" style="2" width="10.5"/>
    <col collapsed="false" customWidth="true" hidden="false" outlineLevel="0" max="12" min="12" style="1" width="6.71"/>
    <col collapsed="false" customWidth="true" hidden="false" outlineLevel="0" max="13" min="13" style="2" width="10.5"/>
    <col collapsed="false" customWidth="true" hidden="false" outlineLevel="0" max="14" min="14" style="1" width="6.46"/>
    <col collapsed="false" customWidth="true" hidden="false" outlineLevel="0" max="16" min="15" style="2" width="10.5"/>
    <col collapsed="false" customWidth="true" hidden="false" outlineLevel="0" max="19" min="17" style="4" width="10.5"/>
    <col collapsed="false" customWidth="true" hidden="false" outlineLevel="0" max="20" min="20" style="7" width="10.51"/>
    <col collapsed="false" customWidth="true" hidden="false" outlineLevel="0" max="21" min="21" style="2" width="5.68"/>
    <col collapsed="false" customWidth="true" hidden="false" outlineLevel="0" max="22" min="22" style="2" width="10.27"/>
    <col collapsed="false" customWidth="true" hidden="false" outlineLevel="0" max="1025" min="23" style="0" width="10.5"/>
  </cols>
  <sheetData>
    <row r="1" customFormat="false" ht="13.8" hidden="false" customHeight="false" outlineLevel="0" collapsed="false">
      <c r="A1" s="1" t="n">
        <v>535</v>
      </c>
      <c r="Q1" s="4" t="s">
        <v>18</v>
      </c>
      <c r="R1" s="4" t="s">
        <v>19</v>
      </c>
      <c r="S1" s="4" t="s">
        <v>20</v>
      </c>
      <c r="T1" s="7" t="s">
        <v>21</v>
      </c>
      <c r="V1" s="2" t="s">
        <v>22</v>
      </c>
    </row>
    <row r="2" customFormat="false" ht="13.8" hidden="false" customHeight="false" outlineLevel="0" collapsed="false">
      <c r="B2" s="1" t="s">
        <v>23</v>
      </c>
      <c r="C2" s="2" t="n">
        <v>7</v>
      </c>
      <c r="D2" s="1" t="s">
        <v>24</v>
      </c>
      <c r="E2" s="2" t="n">
        <v>3.8</v>
      </c>
      <c r="F2" s="2" t="n">
        <v>-4.5</v>
      </c>
      <c r="G2" s="2" t="n">
        <v>1.175</v>
      </c>
      <c r="H2" s="1" t="s">
        <v>25</v>
      </c>
      <c r="I2" s="2" t="n">
        <v>0</v>
      </c>
      <c r="J2" s="2" t="n">
        <v>-1</v>
      </c>
      <c r="K2" s="2" t="n">
        <v>0</v>
      </c>
      <c r="P2" s="2" t="s">
        <v>26</v>
      </c>
      <c r="Q2" s="4" t="n">
        <f aca="false" t="array" ref="Q2:Q2">AVERAGE(ABS(Q9:Q192))</f>
        <v>0.297686956521739</v>
      </c>
      <c r="R2" s="4" t="n">
        <f aca="false" t="array" ref="R2:R2">AVERAGE(ABS(R9:R192))</f>
        <v>0.286777173913043</v>
      </c>
      <c r="S2" s="4" t="n">
        <f aca="false" t="array" ref="S2:S2">AVERAGE(ABS(S9:S192))</f>
        <v>0.460741304347826</v>
      </c>
      <c r="T2" s="4" t="n">
        <f aca="false" t="array" ref="T2:T2">AVERAGE(ABS(T9:T192))</f>
        <v>0.460109738690161</v>
      </c>
      <c r="V2" s="4" t="n">
        <f aca="false" t="array" ref="V2:V2">AVERAGE(ABS(V9:V192))</f>
        <v>0.721453804347826</v>
      </c>
    </row>
    <row r="3" customFormat="false" ht="13.8" hidden="false" customHeight="false" outlineLevel="0" collapsed="false">
      <c r="A3" s="1" t="n">
        <v>533</v>
      </c>
      <c r="P3" s="2" t="s">
        <v>27</v>
      </c>
      <c r="Q3" s="4" t="n">
        <f aca="false" t="array" ref="Q3:Q3">STDEV(ABS(Q9:Q192))</f>
        <v>0.386487179667731</v>
      </c>
      <c r="R3" s="4" t="n">
        <f aca="false" t="array" ref="R3:R3">STDEV(ABS(R9:R192))</f>
        <v>0.294756791141799</v>
      </c>
      <c r="S3" s="4" t="n">
        <f aca="false" t="array" ref="S3:S3">STDEV(ABS(S9:S192))</f>
        <v>0.255194523748639</v>
      </c>
      <c r="T3" s="4" t="n">
        <f aca="false" t="array" ref="T3:T3">STDEV(ABS(T9:T192))</f>
        <v>0.441801339888523</v>
      </c>
      <c r="V3" s="4" t="n">
        <f aca="false" t="array" ref="V3:V3">STDEV(ABS(V9:V192))</f>
        <v>0.366366339976007</v>
      </c>
    </row>
    <row r="4" customFormat="false" ht="13.8" hidden="false" customHeight="false" outlineLevel="0" collapsed="false">
      <c r="B4" s="1" t="s">
        <v>23</v>
      </c>
      <c r="C4" s="2" t="n">
        <v>7</v>
      </c>
      <c r="D4" s="1" t="s">
        <v>24</v>
      </c>
      <c r="E4" s="2" t="n">
        <v>3</v>
      </c>
      <c r="F4" s="2" t="n">
        <v>-7.6</v>
      </c>
      <c r="G4" s="2" t="n">
        <v>1.175</v>
      </c>
      <c r="H4" s="1" t="s">
        <v>25</v>
      </c>
      <c r="I4" s="2" t="n">
        <v>1</v>
      </c>
      <c r="J4" s="2" t="n">
        <v>0</v>
      </c>
      <c r="K4" s="2" t="n">
        <v>0</v>
      </c>
    </row>
    <row r="5" customFormat="false" ht="13.8" hidden="false" customHeight="false" outlineLevel="0" collapsed="false">
      <c r="A5" s="1" t="n">
        <v>522</v>
      </c>
    </row>
    <row r="6" customFormat="false" ht="13.8" hidden="false" customHeight="false" outlineLevel="0" collapsed="false">
      <c r="B6" s="1" t="s">
        <v>23</v>
      </c>
      <c r="C6" s="2" t="n">
        <v>6</v>
      </c>
      <c r="D6" s="1" t="s">
        <v>24</v>
      </c>
      <c r="E6" s="2" t="n">
        <v>5.4</v>
      </c>
      <c r="F6" s="2" t="n">
        <v>-7.6</v>
      </c>
      <c r="G6" s="2" t="n">
        <v>1.175</v>
      </c>
      <c r="H6" s="1" t="s">
        <v>25</v>
      </c>
      <c r="I6" s="2" t="n">
        <v>-1</v>
      </c>
      <c r="J6" s="2" t="n">
        <v>0</v>
      </c>
      <c r="K6" s="2" t="n">
        <v>0</v>
      </c>
    </row>
    <row r="7" customFormat="false" ht="13.8" hidden="false" customHeight="false" outlineLevel="0" collapsed="false">
      <c r="A7" s="1" t="n">
        <v>520</v>
      </c>
    </row>
    <row r="8" customFormat="false" ht="13.8" hidden="false" customHeight="false" outlineLevel="0" collapsed="false">
      <c r="B8" s="1" t="s">
        <v>23</v>
      </c>
      <c r="C8" s="2" t="n">
        <v>7</v>
      </c>
      <c r="D8" s="1" t="s">
        <v>24</v>
      </c>
      <c r="E8" s="2" t="n">
        <v>5.4</v>
      </c>
      <c r="F8" s="2" t="n">
        <v>-13.7</v>
      </c>
      <c r="G8" s="2" t="n">
        <v>1.175</v>
      </c>
      <c r="H8" s="1" t="s">
        <v>25</v>
      </c>
      <c r="I8" s="2" t="n">
        <v>-1</v>
      </c>
      <c r="J8" s="2" t="n">
        <v>0</v>
      </c>
      <c r="K8" s="2" t="n">
        <v>0</v>
      </c>
    </row>
    <row r="9" customFormat="false" ht="13.8" hidden="false" customHeight="false" outlineLevel="0" collapsed="false">
      <c r="B9" s="1" t="s">
        <v>23</v>
      </c>
      <c r="C9" s="2" t="n">
        <v>2</v>
      </c>
      <c r="D9" s="1" t="s">
        <v>24</v>
      </c>
      <c r="E9" s="2" t="n">
        <v>5.1853</v>
      </c>
      <c r="F9" s="2" t="n">
        <v>-13.3968</v>
      </c>
      <c r="G9" s="2" t="n">
        <v>1.3287</v>
      </c>
      <c r="H9" s="1" t="s">
        <v>25</v>
      </c>
      <c r="I9" s="2" t="n">
        <v>0.9908</v>
      </c>
      <c r="J9" s="2" t="n">
        <v>-0.0003</v>
      </c>
      <c r="K9" s="2" t="n">
        <v>0.1351</v>
      </c>
      <c r="L9" s="1" t="s">
        <v>28</v>
      </c>
      <c r="M9" s="2" t="n">
        <v>2.5232</v>
      </c>
      <c r="N9" s="1" t="s">
        <v>29</v>
      </c>
      <c r="O9" s="2" t="n">
        <v>0.3964</v>
      </c>
      <c r="Q9" s="4" t="n">
        <f aca="false">E9-E$8</f>
        <v>-0.214700000000001</v>
      </c>
      <c r="R9" s="4" t="n">
        <f aca="false">F9-F$8</f>
        <v>0.303199999999999</v>
      </c>
      <c r="S9" s="4" t="n">
        <f aca="false">G9-G$8</f>
        <v>0.1537</v>
      </c>
      <c r="T9" s="7" t="n">
        <f aca="false">SQRT(Q9*Q9+R9*R9)</f>
        <v>0.371518949718583</v>
      </c>
      <c r="V9" s="2" t="n">
        <f aca="false">I9*I$8+J9*J$8+K9*K$8</f>
        <v>-0.9908</v>
      </c>
      <c r="W9" s="2"/>
      <c r="X9" s="2"/>
      <c r="Y9" s="2"/>
    </row>
    <row r="10" customFormat="false" ht="13.8" hidden="false" customHeight="false" outlineLevel="0" collapsed="false">
      <c r="B10" s="1" t="s">
        <v>23</v>
      </c>
      <c r="C10" s="2" t="n">
        <v>1</v>
      </c>
      <c r="D10" s="1" t="s">
        <v>24</v>
      </c>
      <c r="E10" s="2" t="n">
        <v>5.1284</v>
      </c>
      <c r="F10" s="2" t="n">
        <v>-13.6414</v>
      </c>
      <c r="G10" s="2" t="n">
        <v>0.774</v>
      </c>
      <c r="H10" s="1" t="s">
        <v>25</v>
      </c>
      <c r="I10" s="2" t="n">
        <v>0.9977</v>
      </c>
      <c r="J10" s="2" t="n">
        <v>-0.0469</v>
      </c>
      <c r="K10" s="2" t="n">
        <v>-0.048</v>
      </c>
      <c r="L10" s="1" t="s">
        <v>28</v>
      </c>
      <c r="M10" s="2" t="n">
        <v>1.8279</v>
      </c>
      <c r="N10" s="1" t="s">
        <v>29</v>
      </c>
      <c r="O10" s="2" t="n">
        <v>0.6784</v>
      </c>
      <c r="Q10" s="4" t="n">
        <f aca="false">E10-E$8</f>
        <v>-0.2716</v>
      </c>
      <c r="R10" s="4" t="n">
        <f aca="false">F10-F$8</f>
        <v>0.0585999999999984</v>
      </c>
      <c r="S10" s="4" t="n">
        <f aca="false">G10-G$8</f>
        <v>-0.401</v>
      </c>
      <c r="T10" s="7" t="n">
        <f aca="false">SQRT(Q10*Q10+R10*R10)</f>
        <v>0.277849815547896</v>
      </c>
      <c r="V10" s="2" t="n">
        <f aca="false">I10*I$8+J10*J$8+K10*K$8</f>
        <v>-0.9977</v>
      </c>
      <c r="W10" s="2"/>
      <c r="X10" s="2"/>
      <c r="Y10" s="2"/>
    </row>
    <row r="11" customFormat="false" ht="13.8" hidden="false" customHeight="false" outlineLevel="0" collapsed="false">
      <c r="B11" s="1" t="s">
        <v>23</v>
      </c>
      <c r="C11" s="2" t="n">
        <v>1</v>
      </c>
      <c r="D11" s="1" t="s">
        <v>24</v>
      </c>
      <c r="E11" s="2" t="n">
        <v>5.1486</v>
      </c>
      <c r="F11" s="2" t="n">
        <v>-13.4219</v>
      </c>
      <c r="G11" s="2" t="n">
        <v>0.708</v>
      </c>
      <c r="H11" s="1" t="s">
        <v>25</v>
      </c>
      <c r="I11" s="2" t="n">
        <v>0.9988</v>
      </c>
      <c r="J11" s="2" t="n">
        <v>-0.0213</v>
      </c>
      <c r="K11" s="2" t="n">
        <v>0.0449</v>
      </c>
      <c r="L11" s="1" t="s">
        <v>28</v>
      </c>
      <c r="M11" s="2" t="n">
        <v>1.6606</v>
      </c>
      <c r="N11" s="1" t="s">
        <v>29</v>
      </c>
      <c r="O11" s="2" t="n">
        <v>0.6315</v>
      </c>
      <c r="Q11" s="4" t="n">
        <f aca="false">E11-E$8</f>
        <v>-0.2514</v>
      </c>
      <c r="R11" s="4" t="n">
        <f aca="false">F11-F$8</f>
        <v>0.278099999999998</v>
      </c>
      <c r="S11" s="4" t="n">
        <f aca="false">G11-G$8</f>
        <v>-0.467</v>
      </c>
      <c r="T11" s="7" t="n">
        <f aca="false">SQRT(Q11*Q11+R11*R11)</f>
        <v>0.374888743495986</v>
      </c>
      <c r="V11" s="2" t="n">
        <f aca="false">I11*I$8+J11*J$8+K11*K$8</f>
        <v>-0.9988</v>
      </c>
      <c r="W11" s="2"/>
      <c r="X11" s="2"/>
      <c r="Y11" s="2"/>
    </row>
    <row r="12" customFormat="false" ht="13.8" hidden="false" customHeight="false" outlineLevel="0" collapsed="false">
      <c r="B12" s="1" t="s">
        <v>23</v>
      </c>
      <c r="C12" s="2" t="n">
        <v>2</v>
      </c>
      <c r="D12" s="1" t="s">
        <v>24</v>
      </c>
      <c r="E12" s="2" t="n">
        <v>5.1071</v>
      </c>
      <c r="F12" s="2" t="n">
        <v>-13.943</v>
      </c>
      <c r="G12" s="2" t="n">
        <v>0.9149</v>
      </c>
      <c r="H12" s="1" t="s">
        <v>25</v>
      </c>
      <c r="I12" s="2" t="n">
        <v>0.9993</v>
      </c>
      <c r="J12" s="2" t="n">
        <v>0.0357</v>
      </c>
      <c r="K12" s="2" t="n">
        <v>-0.0069</v>
      </c>
      <c r="L12" s="1" t="s">
        <v>28</v>
      </c>
      <c r="M12" s="2" t="n">
        <v>2.0296</v>
      </c>
      <c r="N12" s="1" t="s">
        <v>29</v>
      </c>
      <c r="O12" s="2" t="n">
        <v>0.5719</v>
      </c>
      <c r="Q12" s="4" t="n">
        <f aca="false">E12-E$8</f>
        <v>-0.2929</v>
      </c>
      <c r="R12" s="4" t="n">
        <f aca="false">F12-F$8</f>
        <v>-0.243</v>
      </c>
      <c r="S12" s="4" t="n">
        <f aca="false">G12-G$8</f>
        <v>-0.2601</v>
      </c>
      <c r="T12" s="7" t="n">
        <f aca="false">SQRT(Q12*Q12+R12*R12)</f>
        <v>0.380577731876157</v>
      </c>
      <c r="V12" s="2" t="n">
        <f aca="false">I12*I$8+J12*J$8+K12*K$8</f>
        <v>-0.9993</v>
      </c>
      <c r="W12" s="2"/>
      <c r="X12" s="2"/>
      <c r="Y12" s="2"/>
    </row>
    <row r="13" customFormat="false" ht="13.8" hidden="false" customHeight="false" outlineLevel="0" collapsed="false">
      <c r="B13" s="1" t="s">
        <v>23</v>
      </c>
      <c r="C13" s="2" t="n">
        <v>2</v>
      </c>
      <c r="D13" s="1" t="s">
        <v>24</v>
      </c>
      <c r="E13" s="2" t="n">
        <v>5.3311</v>
      </c>
      <c r="F13" s="2" t="n">
        <v>-13.7403</v>
      </c>
      <c r="G13" s="2" t="n">
        <v>0.7665</v>
      </c>
      <c r="H13" s="1" t="s">
        <v>25</v>
      </c>
      <c r="I13" s="2" t="n">
        <v>-0.987</v>
      </c>
      <c r="J13" s="2" t="n">
        <v>-0.051</v>
      </c>
      <c r="K13" s="2" t="n">
        <v>0.1526</v>
      </c>
      <c r="L13" s="1" t="s">
        <v>28</v>
      </c>
      <c r="M13" s="2" t="n">
        <v>1.5088</v>
      </c>
      <c r="N13" s="1" t="s">
        <v>29</v>
      </c>
      <c r="O13" s="2" t="n">
        <v>0.9202</v>
      </c>
      <c r="Q13" s="4" t="n">
        <f aca="false">E13-E$8</f>
        <v>-0.0689000000000002</v>
      </c>
      <c r="R13" s="4" t="n">
        <f aca="false">F13-F$8</f>
        <v>-0.0403000000000002</v>
      </c>
      <c r="S13" s="4" t="n">
        <f aca="false">G13-G$8</f>
        <v>-0.4085</v>
      </c>
      <c r="T13" s="7" t="n">
        <f aca="false">SQRT(Q13*Q13+R13*R13)</f>
        <v>0.0798204234516458</v>
      </c>
      <c r="V13" s="2" t="n">
        <f aca="false">I13*I$8+J13*J$8+K13*K$8</f>
        <v>0.987</v>
      </c>
      <c r="W13" s="2"/>
      <c r="X13" s="2"/>
      <c r="Y13" s="2"/>
    </row>
    <row r="14" customFormat="false" ht="13.8" hidden="false" customHeight="false" outlineLevel="0" collapsed="false">
      <c r="B14" s="1" t="s">
        <v>23</v>
      </c>
      <c r="C14" s="2" t="n">
        <v>2</v>
      </c>
      <c r="D14" s="1" t="s">
        <v>24</v>
      </c>
      <c r="E14" s="2" t="n">
        <v>6.7478</v>
      </c>
      <c r="F14" s="2" t="n">
        <v>-14.7411</v>
      </c>
      <c r="G14" s="2" t="n">
        <v>0.6561</v>
      </c>
      <c r="H14" s="1" t="s">
        <v>25</v>
      </c>
      <c r="I14" s="2" t="n">
        <v>0.1908</v>
      </c>
      <c r="J14" s="2" t="n">
        <v>0.9805</v>
      </c>
      <c r="K14" s="2" t="n">
        <v>-0.0468</v>
      </c>
      <c r="L14" s="1" t="s">
        <v>28</v>
      </c>
      <c r="M14" s="2" t="n">
        <v>2.0634</v>
      </c>
      <c r="N14" s="1" t="s">
        <v>29</v>
      </c>
      <c r="O14" s="2" t="n">
        <v>0.5084</v>
      </c>
      <c r="Q14" s="4" t="n">
        <f aca="false">E14-E$8</f>
        <v>1.3478</v>
      </c>
      <c r="R14" s="4" t="n">
        <f aca="false">F14-F$8</f>
        <v>-1.0411</v>
      </c>
      <c r="S14" s="4" t="n">
        <f aca="false">G14-G$8</f>
        <v>-0.5189</v>
      </c>
      <c r="T14" s="7" t="n">
        <f aca="false">SQRT(Q14*Q14+R14*R14)</f>
        <v>1.70307194504519</v>
      </c>
      <c r="V14" s="2" t="n">
        <f aca="false">I14*I$8+J14*J$8+K14*K$8</f>
        <v>-0.1908</v>
      </c>
      <c r="W14" s="2"/>
      <c r="X14" s="2"/>
      <c r="Y14" s="2"/>
    </row>
    <row r="15" customFormat="false" ht="13.8" hidden="false" customHeight="false" outlineLevel="0" collapsed="false">
      <c r="B15" s="1" t="s">
        <v>23</v>
      </c>
      <c r="C15" s="2" t="n">
        <v>1</v>
      </c>
      <c r="D15" s="1" t="s">
        <v>24</v>
      </c>
      <c r="E15" s="2" t="n">
        <v>5.232</v>
      </c>
      <c r="F15" s="2" t="n">
        <v>-13.9363</v>
      </c>
      <c r="G15" s="2" t="n">
        <v>0.4968</v>
      </c>
      <c r="H15" s="1" t="s">
        <v>25</v>
      </c>
      <c r="I15" s="2" t="n">
        <v>0.9979</v>
      </c>
      <c r="J15" s="2" t="n">
        <v>-0.0099</v>
      </c>
      <c r="K15" s="2" t="n">
        <v>0.0641</v>
      </c>
      <c r="L15" s="1" t="s">
        <v>28</v>
      </c>
      <c r="M15" s="2" t="n">
        <v>1.1958</v>
      </c>
      <c r="N15" s="1" t="s">
        <v>29</v>
      </c>
      <c r="O15" s="2" t="n">
        <v>0.7712</v>
      </c>
      <c r="Q15" s="4" t="n">
        <f aca="false">E15-E$8</f>
        <v>-0.168</v>
      </c>
      <c r="R15" s="4" t="n">
        <f aca="false">F15-F$8</f>
        <v>-0.2363</v>
      </c>
      <c r="S15" s="4" t="n">
        <f aca="false">G15-G$8</f>
        <v>-0.6782</v>
      </c>
      <c r="T15" s="7" t="n">
        <f aca="false">SQRT(Q15*Q15+R15*R15)</f>
        <v>0.289933940752027</v>
      </c>
      <c r="V15" s="2" t="n">
        <f aca="false">I15*I$8+J15*J$8+K15*K$8</f>
        <v>-0.9979</v>
      </c>
      <c r="W15" s="2"/>
      <c r="X15" s="2"/>
      <c r="Y15" s="2"/>
    </row>
    <row r="16" customFormat="false" ht="13.8" hidden="false" customHeight="false" outlineLevel="0" collapsed="false">
      <c r="A16" s="1" t="s">
        <v>12</v>
      </c>
      <c r="W16" s="2"/>
      <c r="X16" s="2"/>
      <c r="Y16" s="2"/>
    </row>
    <row r="17" customFormat="false" ht="13.8" hidden="false" customHeight="false" outlineLevel="0" collapsed="false">
      <c r="B17" s="1" t="s">
        <v>23</v>
      </c>
      <c r="C17" s="2" t="n">
        <v>7</v>
      </c>
      <c r="D17" s="1" t="s">
        <v>24</v>
      </c>
      <c r="E17" s="2" t="n">
        <v>5.4</v>
      </c>
      <c r="F17" s="2" t="n">
        <v>-28.2</v>
      </c>
      <c r="G17" s="2" t="n">
        <v>1.175</v>
      </c>
      <c r="H17" s="1" t="s">
        <v>25</v>
      </c>
      <c r="I17" s="2" t="n">
        <v>-1</v>
      </c>
      <c r="J17" s="2" t="n">
        <v>0</v>
      </c>
      <c r="K17" s="2" t="n">
        <v>0</v>
      </c>
      <c r="W17" s="2"/>
      <c r="X17" s="2"/>
      <c r="Y17" s="2"/>
    </row>
    <row r="18" customFormat="false" ht="13.8" hidden="false" customHeight="false" outlineLevel="0" collapsed="false">
      <c r="B18" s="1" t="s">
        <v>23</v>
      </c>
      <c r="C18" s="2" t="n">
        <v>2</v>
      </c>
      <c r="D18" s="1" t="s">
        <v>24</v>
      </c>
      <c r="E18" s="2" t="n">
        <v>5.0225</v>
      </c>
      <c r="F18" s="2" t="n">
        <v>-28.3955</v>
      </c>
      <c r="G18" s="2" t="n">
        <v>1.0555</v>
      </c>
      <c r="H18" s="1" t="s">
        <v>25</v>
      </c>
      <c r="I18" s="2" t="n">
        <v>-0.997</v>
      </c>
      <c r="J18" s="2" t="n">
        <v>0.0652</v>
      </c>
      <c r="K18" s="2" t="n">
        <v>0.0427</v>
      </c>
      <c r="L18" s="1" t="s">
        <v>28</v>
      </c>
      <c r="M18" s="2" t="n">
        <v>2.6754</v>
      </c>
      <c r="N18" s="1" t="s">
        <v>29</v>
      </c>
      <c r="O18" s="2" t="n">
        <v>0.4898</v>
      </c>
      <c r="Q18" s="4" t="n">
        <f aca="false">E18-E$17</f>
        <v>-0.3775</v>
      </c>
      <c r="R18" s="4" t="n">
        <f aca="false">F18-F$17</f>
        <v>-0.195499999999999</v>
      </c>
      <c r="S18" s="4" t="n">
        <f aca="false">G18-G$17</f>
        <v>-0.1195</v>
      </c>
      <c r="T18" s="7" t="n">
        <f aca="false">SQRT(Q18*Q18+R18*R18)</f>
        <v>0.425119394993924</v>
      </c>
      <c r="V18" s="2" t="n">
        <f aca="false">I18*I$17+J18*J$17+K18*K$17</f>
        <v>0.997</v>
      </c>
      <c r="W18" s="2"/>
      <c r="X18" s="2"/>
      <c r="Y18" s="2"/>
    </row>
    <row r="19" customFormat="false" ht="13.8" hidden="false" customHeight="false" outlineLevel="0" collapsed="false">
      <c r="B19" s="1" t="s">
        <v>23</v>
      </c>
      <c r="C19" s="2" t="n">
        <v>2</v>
      </c>
      <c r="D19" s="1" t="s">
        <v>24</v>
      </c>
      <c r="E19" s="2" t="n">
        <v>5.1723</v>
      </c>
      <c r="F19" s="2" t="n">
        <v>-27.8269</v>
      </c>
      <c r="G19" s="2" t="n">
        <v>0.6936</v>
      </c>
      <c r="H19" s="1" t="s">
        <v>25</v>
      </c>
      <c r="I19" s="2" t="n">
        <v>-0.997</v>
      </c>
      <c r="J19" s="2" t="n">
        <v>-0.0441</v>
      </c>
      <c r="K19" s="2" t="n">
        <v>-0.0639</v>
      </c>
      <c r="L19" s="1" t="s">
        <v>28</v>
      </c>
      <c r="M19" s="2" t="n">
        <v>1.5541</v>
      </c>
      <c r="N19" s="1" t="s">
        <v>29</v>
      </c>
      <c r="O19" s="2" t="n">
        <v>1</v>
      </c>
      <c r="Q19" s="4" t="n">
        <f aca="false">E19-E$17</f>
        <v>-0.2277</v>
      </c>
      <c r="R19" s="4" t="n">
        <f aca="false">F19-F$17</f>
        <v>0.373100000000001</v>
      </c>
      <c r="S19" s="4" t="n">
        <f aca="false">G19-G$17</f>
        <v>-0.4814</v>
      </c>
      <c r="T19" s="7" t="n">
        <f aca="false">SQRT(Q19*Q19+R19*R19)</f>
        <v>0.437093697049043</v>
      </c>
      <c r="V19" s="2" t="n">
        <f aca="false">I19*I$17+J19*J$17+K19*K$17</f>
        <v>0.997</v>
      </c>
      <c r="W19" s="2"/>
      <c r="X19" s="2"/>
      <c r="Y19" s="2"/>
    </row>
    <row r="20" customFormat="false" ht="13.8" hidden="false" customHeight="false" outlineLevel="0" collapsed="false">
      <c r="B20" s="1" t="s">
        <v>23</v>
      </c>
      <c r="C20" s="2" t="n">
        <v>1</v>
      </c>
      <c r="D20" s="1" t="s">
        <v>24</v>
      </c>
      <c r="E20" s="2" t="n">
        <v>5.2161</v>
      </c>
      <c r="F20" s="2" t="n">
        <v>-28.3053</v>
      </c>
      <c r="G20" s="2" t="n">
        <v>0.6188</v>
      </c>
      <c r="H20" s="1" t="s">
        <v>25</v>
      </c>
      <c r="I20" s="2" t="n">
        <v>0.9993</v>
      </c>
      <c r="J20" s="2" t="n">
        <v>-0.0355</v>
      </c>
      <c r="K20" s="2" t="n">
        <v>0.0094</v>
      </c>
      <c r="L20" s="1" t="s">
        <v>28</v>
      </c>
      <c r="M20" s="2" t="n">
        <v>1.7334</v>
      </c>
      <c r="N20" s="1" t="s">
        <v>29</v>
      </c>
      <c r="O20" s="2" t="n">
        <v>0.8193</v>
      </c>
      <c r="Q20" s="4" t="n">
        <f aca="false">E20-E$17</f>
        <v>-0.1839</v>
      </c>
      <c r="R20" s="4" t="n">
        <f aca="false">F20-F$17</f>
        <v>-0.1053</v>
      </c>
      <c r="S20" s="4" t="n">
        <f aca="false">G20-G$17</f>
        <v>-0.5562</v>
      </c>
      <c r="T20" s="7" t="n">
        <f aca="false">SQRT(Q20*Q20+R20*R20)</f>
        <v>0.21191342571909</v>
      </c>
      <c r="V20" s="2" t="n">
        <f aca="false">I20*I$17+J20*J$17+K20*K$17</f>
        <v>-0.9993</v>
      </c>
      <c r="W20" s="2"/>
      <c r="X20" s="2"/>
      <c r="Y20" s="2"/>
    </row>
    <row r="21" customFormat="false" ht="13.8" hidden="false" customHeight="false" outlineLevel="0" collapsed="false">
      <c r="B21" s="1" t="s">
        <v>23</v>
      </c>
      <c r="C21" s="2" t="n">
        <v>1</v>
      </c>
      <c r="D21" s="1" t="s">
        <v>24</v>
      </c>
      <c r="E21" s="2" t="n">
        <v>5.6864</v>
      </c>
      <c r="F21" s="2" t="n">
        <v>-27.9381</v>
      </c>
      <c r="G21" s="2" t="n">
        <v>0.4964</v>
      </c>
      <c r="H21" s="1" t="s">
        <v>25</v>
      </c>
      <c r="I21" s="2" t="n">
        <v>-0.2224</v>
      </c>
      <c r="J21" s="2" t="n">
        <v>-0.9745</v>
      </c>
      <c r="K21" s="2" t="n">
        <v>-0.0292</v>
      </c>
      <c r="L21" s="1" t="s">
        <v>28</v>
      </c>
      <c r="M21" s="2" t="n">
        <v>1.2506</v>
      </c>
      <c r="N21" s="1" t="s">
        <v>29</v>
      </c>
      <c r="O21" s="2" t="n">
        <v>1</v>
      </c>
      <c r="Q21" s="4" t="n">
        <f aca="false">E21-E$17</f>
        <v>0.2864</v>
      </c>
      <c r="R21" s="4" t="n">
        <f aca="false">F21-F$17</f>
        <v>0.261900000000001</v>
      </c>
      <c r="S21" s="4" t="n">
        <f aca="false">G21-G$17</f>
        <v>-0.6786</v>
      </c>
      <c r="T21" s="7" t="n">
        <f aca="false">SQRT(Q21*Q21+R21*R21)</f>
        <v>0.388093506773819</v>
      </c>
      <c r="V21" s="2" t="n">
        <f aca="false">I21*I$17+J21*J$17+K21*K$17</f>
        <v>0.2224</v>
      </c>
      <c r="W21" s="2"/>
      <c r="X21" s="2"/>
      <c r="Y21" s="2"/>
    </row>
    <row r="22" customFormat="false" ht="13.8" hidden="false" customHeight="false" outlineLevel="0" collapsed="false">
      <c r="B22" s="1" t="s">
        <v>23</v>
      </c>
      <c r="C22" s="2" t="n">
        <v>1</v>
      </c>
      <c r="D22" s="1" t="s">
        <v>24</v>
      </c>
      <c r="E22" s="2" t="n">
        <v>6.684</v>
      </c>
      <c r="F22" s="2" t="n">
        <v>-28.389</v>
      </c>
      <c r="G22" s="2" t="n">
        <v>0.5616</v>
      </c>
      <c r="H22" s="1" t="s">
        <v>25</v>
      </c>
      <c r="I22" s="2" t="n">
        <v>-0.3636</v>
      </c>
      <c r="J22" s="2" t="n">
        <v>-0.9284</v>
      </c>
      <c r="K22" s="2" t="n">
        <v>0.0764</v>
      </c>
      <c r="L22" s="1" t="s">
        <v>28</v>
      </c>
      <c r="M22" s="2" t="n">
        <v>1.9312</v>
      </c>
      <c r="N22" s="1" t="s">
        <v>29</v>
      </c>
      <c r="O22" s="2" t="n">
        <v>1</v>
      </c>
      <c r="Q22" s="4" t="n">
        <f aca="false">E22-E$17</f>
        <v>1.284</v>
      </c>
      <c r="R22" s="4" t="n">
        <f aca="false">F22-F$17</f>
        <v>-0.189</v>
      </c>
      <c r="S22" s="4" t="n">
        <f aca="false">G22-G$17</f>
        <v>-0.6134</v>
      </c>
      <c r="T22" s="7" t="n">
        <f aca="false">SQRT(Q22*Q22+R22*R22)</f>
        <v>1.29783550575564</v>
      </c>
      <c r="V22" s="2" t="n">
        <f aca="false">I22*I$17+J22*J$17+K22*K$17</f>
        <v>0.3636</v>
      </c>
      <c r="W22" s="2"/>
      <c r="X22" s="2"/>
      <c r="Y22" s="2"/>
    </row>
    <row r="23" customFormat="false" ht="13.8" hidden="false" customHeight="false" outlineLevel="0" collapsed="false">
      <c r="B23" s="1" t="s">
        <v>23</v>
      </c>
      <c r="C23" s="2" t="n">
        <v>1</v>
      </c>
      <c r="D23" s="1" t="s">
        <v>24</v>
      </c>
      <c r="E23" s="2" t="n">
        <v>5.7375</v>
      </c>
      <c r="F23" s="2" t="n">
        <v>-28.3973</v>
      </c>
      <c r="G23" s="2" t="n">
        <v>0.4949</v>
      </c>
      <c r="H23" s="1" t="s">
        <v>25</v>
      </c>
      <c r="I23" s="2" t="n">
        <v>0.5568</v>
      </c>
      <c r="J23" s="2" t="n">
        <v>0.5615</v>
      </c>
      <c r="K23" s="2" t="n">
        <v>-0.6121</v>
      </c>
      <c r="L23" s="1" t="s">
        <v>28</v>
      </c>
      <c r="M23" s="2" t="n">
        <v>1.4144</v>
      </c>
      <c r="N23" s="1" t="s">
        <v>29</v>
      </c>
      <c r="O23" s="2" t="n">
        <v>0.9201</v>
      </c>
      <c r="Q23" s="4" t="n">
        <f aca="false">E23-E$17</f>
        <v>0.337499999999999</v>
      </c>
      <c r="R23" s="4" t="n">
        <f aca="false">F23-F$17</f>
        <v>-0.197300000000002</v>
      </c>
      <c r="S23" s="4" t="n">
        <f aca="false">G23-G$17</f>
        <v>-0.6801</v>
      </c>
      <c r="T23" s="7" t="n">
        <f aca="false">SQRT(Q23*Q23+R23*R23)</f>
        <v>0.39093930475203</v>
      </c>
      <c r="V23" s="2" t="n">
        <f aca="false">I23*I$17+J23*J$17+K23*K$17</f>
        <v>-0.5568</v>
      </c>
      <c r="W23" s="2"/>
      <c r="X23" s="2"/>
      <c r="Y23" s="2"/>
    </row>
    <row r="24" customFormat="false" ht="13.8" hidden="false" customHeight="false" outlineLevel="0" collapsed="false">
      <c r="B24" s="1" t="s">
        <v>23</v>
      </c>
      <c r="C24" s="2" t="n">
        <v>1</v>
      </c>
      <c r="D24" s="1" t="s">
        <v>24</v>
      </c>
      <c r="E24" s="2" t="n">
        <v>5.2236</v>
      </c>
      <c r="F24" s="2" t="n">
        <v>-28.4585</v>
      </c>
      <c r="G24" s="2" t="n">
        <v>0.4734</v>
      </c>
      <c r="H24" s="1" t="s">
        <v>25</v>
      </c>
      <c r="I24" s="2" t="n">
        <v>-0.9964</v>
      </c>
      <c r="J24" s="2" t="n">
        <v>0.0176</v>
      </c>
      <c r="K24" s="2" t="n">
        <v>-0.0828</v>
      </c>
      <c r="L24" s="1" t="s">
        <v>28</v>
      </c>
      <c r="M24" s="2" t="n">
        <v>1.0529</v>
      </c>
      <c r="N24" s="1" t="s">
        <v>29</v>
      </c>
      <c r="O24" s="2" t="n">
        <v>0.6738</v>
      </c>
      <c r="Q24" s="4" t="n">
        <f aca="false">E24-E$17</f>
        <v>-0.1764</v>
      </c>
      <c r="R24" s="4" t="n">
        <f aca="false">F24-F$17</f>
        <v>-0.258500000000001</v>
      </c>
      <c r="S24" s="4" t="n">
        <f aca="false">G24-G$17</f>
        <v>-0.7016</v>
      </c>
      <c r="T24" s="7" t="n">
        <f aca="false">SQRT(Q24*Q24+R24*R24)</f>
        <v>0.312952408522447</v>
      </c>
      <c r="V24" s="2" t="n">
        <f aca="false">I24*I$17+J24*J$17+K24*K$17</f>
        <v>0.9964</v>
      </c>
      <c r="W24" s="2"/>
      <c r="X24" s="2"/>
      <c r="Y24" s="2"/>
    </row>
    <row r="25" customFormat="false" ht="13.8" hidden="false" customHeight="false" outlineLevel="0" collapsed="false">
      <c r="B25" s="1" t="s">
        <v>23</v>
      </c>
      <c r="C25" s="2" t="n">
        <v>1</v>
      </c>
      <c r="D25" s="1" t="s">
        <v>24</v>
      </c>
      <c r="E25" s="2" t="n">
        <v>5.8555</v>
      </c>
      <c r="F25" s="2" t="n">
        <v>-28.5109</v>
      </c>
      <c r="G25" s="2" t="n">
        <v>0.4276</v>
      </c>
      <c r="H25" s="1" t="s">
        <v>25</v>
      </c>
      <c r="I25" s="2" t="n">
        <v>-0.6828</v>
      </c>
      <c r="J25" s="2" t="n">
        <v>-0.7306</v>
      </c>
      <c r="K25" s="2" t="n">
        <v>-0.0019</v>
      </c>
      <c r="L25" s="1" t="s">
        <v>28</v>
      </c>
      <c r="M25" s="2" t="n">
        <v>1.4518</v>
      </c>
      <c r="N25" s="1" t="s">
        <v>29</v>
      </c>
      <c r="O25" s="2" t="n">
        <v>0.9813</v>
      </c>
      <c r="Q25" s="4" t="n">
        <f aca="false">E25-E$17</f>
        <v>0.4555</v>
      </c>
      <c r="R25" s="4" t="n">
        <f aca="false">F25-F$17</f>
        <v>-0.3109</v>
      </c>
      <c r="S25" s="4" t="n">
        <f aca="false">G25-G$17</f>
        <v>-0.7474</v>
      </c>
      <c r="T25" s="7" t="n">
        <f aca="false">SQRT(Q25*Q25+R25*R25)</f>
        <v>0.551488041574792</v>
      </c>
      <c r="V25" s="2" t="n">
        <f aca="false">I25*I$17+J25*J$17+K25*K$17</f>
        <v>0.6828</v>
      </c>
      <c r="W25" s="2"/>
      <c r="X25" s="2"/>
      <c r="Y25" s="2"/>
    </row>
    <row r="26" customFormat="false" ht="13.8" hidden="false" customHeight="false" outlineLevel="0" collapsed="false">
      <c r="B26" s="1" t="s">
        <v>23</v>
      </c>
      <c r="C26" s="2" t="n">
        <v>1</v>
      </c>
      <c r="D26" s="1" t="s">
        <v>24</v>
      </c>
      <c r="E26" s="2" t="n">
        <v>7.0799</v>
      </c>
      <c r="F26" s="2" t="n">
        <v>-28.457</v>
      </c>
      <c r="G26" s="2" t="n">
        <v>0.4132</v>
      </c>
      <c r="H26" s="1" t="s">
        <v>25</v>
      </c>
      <c r="I26" s="2" t="n">
        <v>0.3105</v>
      </c>
      <c r="J26" s="2" t="n">
        <v>0.9446</v>
      </c>
      <c r="K26" s="2" t="n">
        <v>-0.1065</v>
      </c>
      <c r="L26" s="1" t="s">
        <v>28</v>
      </c>
      <c r="M26" s="2" t="n">
        <v>2.1536</v>
      </c>
      <c r="N26" s="1" t="s">
        <v>29</v>
      </c>
      <c r="O26" s="2" t="n">
        <v>1</v>
      </c>
      <c r="Q26" s="4" t="n">
        <f aca="false">E26-E$17</f>
        <v>1.6799</v>
      </c>
      <c r="R26" s="4" t="n">
        <f aca="false">F26-F$17</f>
        <v>-0.257000000000001</v>
      </c>
      <c r="S26" s="4" t="n">
        <f aca="false">G26-G$17</f>
        <v>-0.7618</v>
      </c>
      <c r="T26" s="7" t="n">
        <f aca="false">SQRT(Q26*Q26+R26*R26)</f>
        <v>1.69944491231696</v>
      </c>
      <c r="V26" s="2" t="n">
        <f aca="false">I26*I$17+J26*J$17+K26*K$17</f>
        <v>-0.3105</v>
      </c>
      <c r="W26" s="2"/>
      <c r="X26" s="2"/>
      <c r="Y26" s="2"/>
    </row>
    <row r="27" customFormat="false" ht="13.8" hidden="false" customHeight="false" outlineLevel="0" collapsed="false">
      <c r="B27" s="1" t="s">
        <v>23</v>
      </c>
      <c r="C27" s="2" t="n">
        <v>2</v>
      </c>
      <c r="D27" s="1" t="s">
        <v>24</v>
      </c>
      <c r="E27" s="2" t="n">
        <v>5.3552</v>
      </c>
      <c r="F27" s="2" t="n">
        <v>-28.1638</v>
      </c>
      <c r="G27" s="2" t="n">
        <v>0.4672</v>
      </c>
      <c r="H27" s="1" t="s">
        <v>25</v>
      </c>
      <c r="I27" s="2" t="n">
        <v>-0.9822</v>
      </c>
      <c r="J27" s="2" t="n">
        <v>-0.0146</v>
      </c>
      <c r="K27" s="2" t="n">
        <v>0.1873</v>
      </c>
      <c r="L27" s="1" t="s">
        <v>28</v>
      </c>
      <c r="M27" s="2" t="n">
        <v>0.8232</v>
      </c>
      <c r="N27" s="1" t="s">
        <v>29</v>
      </c>
      <c r="O27" s="2" t="n">
        <v>1</v>
      </c>
      <c r="Q27" s="4" t="n">
        <f aca="false">E27-E$17</f>
        <v>-0.0448000000000004</v>
      </c>
      <c r="R27" s="4" t="n">
        <f aca="false">F27-F$17</f>
        <v>0.0362000000000009</v>
      </c>
      <c r="S27" s="4" t="n">
        <f aca="false">G27-G$17</f>
        <v>-0.7078</v>
      </c>
      <c r="T27" s="7" t="n">
        <f aca="false">SQRT(Q27*Q27+R27*R27)</f>
        <v>0.0575975693931619</v>
      </c>
      <c r="V27" s="2" t="n">
        <f aca="false">I27*I$17+J27*J$17+K27*K$17</f>
        <v>0.9822</v>
      </c>
      <c r="W27" s="2"/>
      <c r="X27" s="2"/>
      <c r="Y27" s="2"/>
    </row>
    <row r="28" customFormat="false" ht="13.8" hidden="false" customHeight="false" outlineLevel="0" collapsed="false">
      <c r="B28" s="1" t="s">
        <v>23</v>
      </c>
      <c r="C28" s="2" t="n">
        <v>2</v>
      </c>
      <c r="D28" s="1" t="s">
        <v>24</v>
      </c>
      <c r="E28" s="2" t="n">
        <v>5.3516</v>
      </c>
      <c r="F28" s="2" t="n">
        <v>-28.0519</v>
      </c>
      <c r="G28" s="2" t="n">
        <v>0.3712</v>
      </c>
      <c r="H28" s="1" t="s">
        <v>25</v>
      </c>
      <c r="I28" s="2" t="n">
        <v>-0.9655</v>
      </c>
      <c r="J28" s="2" t="n">
        <v>-0.2386</v>
      </c>
      <c r="K28" s="2" t="n">
        <v>0.1039</v>
      </c>
      <c r="L28" s="1" t="s">
        <v>28</v>
      </c>
      <c r="M28" s="2" t="n">
        <v>0.9342</v>
      </c>
      <c r="N28" s="1" t="s">
        <v>29</v>
      </c>
      <c r="O28" s="2" t="n">
        <v>1</v>
      </c>
      <c r="Q28" s="4" t="n">
        <f aca="false">E28-E$17</f>
        <v>-0.0484</v>
      </c>
      <c r="R28" s="4" t="n">
        <f aca="false">F28-F$17</f>
        <v>0.148099999999999</v>
      </c>
      <c r="S28" s="4" t="n">
        <f aca="false">G28-G$17</f>
        <v>-0.8038</v>
      </c>
      <c r="T28" s="7" t="n">
        <f aca="false">SQRT(Q28*Q28+R28*R28)</f>
        <v>0.155808119172269</v>
      </c>
      <c r="V28" s="2" t="n">
        <f aca="false">I28*I$17+J28*J$17+K28*K$17</f>
        <v>0.9655</v>
      </c>
      <c r="W28" s="2"/>
      <c r="X28" s="2"/>
      <c r="Y28" s="2"/>
    </row>
    <row r="29" customFormat="false" ht="13.8" hidden="false" customHeight="false" outlineLevel="0" collapsed="false">
      <c r="B29" s="1" t="s">
        <v>23</v>
      </c>
      <c r="C29" s="2" t="n">
        <v>1</v>
      </c>
      <c r="D29" s="1" t="s">
        <v>24</v>
      </c>
      <c r="E29" s="2" t="n">
        <v>5.9092</v>
      </c>
      <c r="F29" s="2" t="n">
        <v>-27.9681</v>
      </c>
      <c r="G29" s="2" t="n">
        <v>0.423</v>
      </c>
      <c r="H29" s="1" t="s">
        <v>25</v>
      </c>
      <c r="I29" s="2" t="n">
        <v>0.2444</v>
      </c>
      <c r="J29" s="2" t="n">
        <v>0.9683</v>
      </c>
      <c r="K29" s="2" t="n">
        <v>-0.0519</v>
      </c>
      <c r="L29" s="1" t="s">
        <v>28</v>
      </c>
      <c r="M29" s="2" t="n">
        <v>1.3469</v>
      </c>
      <c r="N29" s="1" t="s">
        <v>29</v>
      </c>
      <c r="O29" s="2" t="n">
        <v>1</v>
      </c>
      <c r="Q29" s="4" t="n">
        <f aca="false">E29-E$17</f>
        <v>0.5092</v>
      </c>
      <c r="R29" s="4" t="n">
        <f aca="false">F29-F$17</f>
        <v>0.2319</v>
      </c>
      <c r="S29" s="4" t="n">
        <f aca="false">G29-G$17</f>
        <v>-0.752</v>
      </c>
      <c r="T29" s="7" t="n">
        <f aca="false">SQRT(Q29*Q29+R29*R29)</f>
        <v>0.559519660065667</v>
      </c>
      <c r="V29" s="2" t="n">
        <f aca="false">I29*I$17+J29*J$17+K29*K$17</f>
        <v>-0.2444</v>
      </c>
      <c r="W29" s="2"/>
      <c r="X29" s="2"/>
      <c r="Y29" s="2"/>
    </row>
    <row r="30" customFormat="false" ht="13.8" hidden="false" customHeight="false" outlineLevel="0" collapsed="false">
      <c r="B30" s="1" t="s">
        <v>23</v>
      </c>
      <c r="C30" s="2" t="n">
        <v>1</v>
      </c>
      <c r="D30" s="1" t="s">
        <v>24</v>
      </c>
      <c r="E30" s="2" t="n">
        <v>6.7964</v>
      </c>
      <c r="F30" s="2" t="n">
        <v>-28.4397</v>
      </c>
      <c r="G30" s="2" t="n">
        <v>0.4475</v>
      </c>
      <c r="H30" s="1" t="s">
        <v>25</v>
      </c>
      <c r="I30" s="2" t="n">
        <v>-0.3512</v>
      </c>
      <c r="J30" s="2" t="n">
        <v>-0.9298</v>
      </c>
      <c r="K30" s="2" t="n">
        <v>0.1103</v>
      </c>
      <c r="L30" s="1" t="s">
        <v>28</v>
      </c>
      <c r="M30" s="2" t="n">
        <v>1.9733</v>
      </c>
      <c r="N30" s="1" t="s">
        <v>29</v>
      </c>
      <c r="O30" s="2" t="n">
        <v>1</v>
      </c>
      <c r="Q30" s="4" t="n">
        <f aca="false">E30-E$17</f>
        <v>1.3964</v>
      </c>
      <c r="R30" s="4" t="n">
        <f aca="false">F30-F$17</f>
        <v>-0.239699999999999</v>
      </c>
      <c r="S30" s="4" t="n">
        <f aca="false">G30-G$17</f>
        <v>-0.7275</v>
      </c>
      <c r="T30" s="7" t="n">
        <f aca="false">SQRT(Q30*Q30+R30*R30)</f>
        <v>1.41682357758473</v>
      </c>
      <c r="V30" s="2" t="n">
        <f aca="false">I30*I$17+J30*J$17+K30*K$17</f>
        <v>0.3512</v>
      </c>
      <c r="W30" s="2"/>
      <c r="X30" s="2"/>
      <c r="Y30" s="2"/>
    </row>
    <row r="31" customFormat="false" ht="13.8" hidden="false" customHeight="false" outlineLevel="0" collapsed="false">
      <c r="B31" s="1" t="s">
        <v>23</v>
      </c>
      <c r="C31" s="2" t="n">
        <v>1</v>
      </c>
      <c r="D31" s="1" t="s">
        <v>24</v>
      </c>
      <c r="E31" s="2" t="n">
        <v>5.8155</v>
      </c>
      <c r="F31" s="2" t="n">
        <v>-28.6723</v>
      </c>
      <c r="G31" s="2" t="n">
        <v>0.546</v>
      </c>
      <c r="H31" s="1" t="s">
        <v>25</v>
      </c>
      <c r="I31" s="2" t="n">
        <v>-0.5776</v>
      </c>
      <c r="J31" s="2" t="n">
        <v>-0.62</v>
      </c>
      <c r="K31" s="2" t="n">
        <v>0.5311</v>
      </c>
      <c r="L31" s="1" t="s">
        <v>28</v>
      </c>
      <c r="M31" s="2" t="n">
        <v>1.4482</v>
      </c>
      <c r="N31" s="1" t="s">
        <v>29</v>
      </c>
      <c r="O31" s="2" t="n">
        <v>0.7314</v>
      </c>
      <c r="Q31" s="4" t="n">
        <f aca="false">E31-E$17</f>
        <v>0.4155</v>
      </c>
      <c r="R31" s="4" t="n">
        <f aca="false">F31-F$17</f>
        <v>-0.472300000000001</v>
      </c>
      <c r="S31" s="4" t="n">
        <f aca="false">G31-G$17</f>
        <v>-0.629</v>
      </c>
      <c r="T31" s="7" t="n">
        <f aca="false">SQRT(Q31*Q31+R31*R31)</f>
        <v>0.629052891257961</v>
      </c>
      <c r="V31" s="2" t="n">
        <f aca="false">I31*I$17+J31*J$17+K31*K$17</f>
        <v>0.5776</v>
      </c>
      <c r="W31" s="2"/>
      <c r="X31" s="2"/>
      <c r="Y31" s="2"/>
    </row>
    <row r="32" customFormat="false" ht="13.8" hidden="false" customHeight="false" outlineLevel="0" collapsed="false">
      <c r="B32" s="1" t="s">
        <v>23</v>
      </c>
      <c r="C32" s="2" t="n">
        <v>1</v>
      </c>
      <c r="D32" s="1" t="s">
        <v>24</v>
      </c>
      <c r="E32" s="2" t="n">
        <v>5.1812</v>
      </c>
      <c r="F32" s="2" t="n">
        <v>-28.8293</v>
      </c>
      <c r="G32" s="2" t="n">
        <v>0.4516</v>
      </c>
      <c r="H32" s="1" t="s">
        <v>25</v>
      </c>
      <c r="I32" s="2" t="n">
        <v>0.9996</v>
      </c>
      <c r="J32" s="2" t="n">
        <v>-0.019</v>
      </c>
      <c r="K32" s="2" t="n">
        <v>0.0201</v>
      </c>
      <c r="L32" s="1" t="s">
        <v>28</v>
      </c>
      <c r="M32" s="2" t="n">
        <v>1.0813</v>
      </c>
      <c r="N32" s="1" t="s">
        <v>29</v>
      </c>
      <c r="O32" s="2" t="n">
        <v>0.5411</v>
      </c>
      <c r="Q32" s="4" t="n">
        <f aca="false">E32-E$17</f>
        <v>-0.218800000000001</v>
      </c>
      <c r="R32" s="4" t="n">
        <f aca="false">F32-F$17</f>
        <v>-0.629300000000001</v>
      </c>
      <c r="S32" s="4" t="n">
        <f aca="false">G32-G$17</f>
        <v>-0.7234</v>
      </c>
      <c r="T32" s="7" t="n">
        <f aca="false">SQRT(Q32*Q32+R32*R32)</f>
        <v>0.666252151966507</v>
      </c>
      <c r="V32" s="2" t="n">
        <f aca="false">I32*I$17+J32*J$17+K32*K$17</f>
        <v>-0.9996</v>
      </c>
      <c r="W32" s="2"/>
      <c r="X32" s="2"/>
      <c r="Y32" s="2"/>
    </row>
    <row r="33" customFormat="false" ht="13.8" hidden="false" customHeight="false" outlineLevel="0" collapsed="false">
      <c r="B33" s="1" t="s">
        <v>23</v>
      </c>
      <c r="C33" s="2" t="n">
        <v>1</v>
      </c>
      <c r="D33" s="1" t="s">
        <v>24</v>
      </c>
      <c r="E33" s="2" t="n">
        <v>5.1675</v>
      </c>
      <c r="F33" s="2" t="n">
        <v>-28.3847</v>
      </c>
      <c r="G33" s="2" t="n">
        <v>0.5198</v>
      </c>
      <c r="H33" s="1" t="s">
        <v>25</v>
      </c>
      <c r="I33" s="2" t="n">
        <v>-1</v>
      </c>
      <c r="J33" s="2" t="n">
        <v>-0.002</v>
      </c>
      <c r="K33" s="2" t="n">
        <v>0.003</v>
      </c>
      <c r="L33" s="1" t="s">
        <v>28</v>
      </c>
      <c r="M33" s="2" t="n">
        <v>1.0899</v>
      </c>
      <c r="N33" s="1" t="s">
        <v>29</v>
      </c>
      <c r="O33" s="2" t="n">
        <v>0.7123</v>
      </c>
      <c r="Q33" s="4" t="n">
        <f aca="false">E33-E$17</f>
        <v>-0.2325</v>
      </c>
      <c r="R33" s="4" t="n">
        <f aca="false">F33-F$17</f>
        <v>-0.184699999999999</v>
      </c>
      <c r="S33" s="4" t="n">
        <f aca="false">G33-G$17</f>
        <v>-0.6552</v>
      </c>
      <c r="T33" s="7" t="n">
        <f aca="false">SQRT(Q33*Q33+R33*R33)</f>
        <v>0.296934908692124</v>
      </c>
      <c r="V33" s="2" t="n">
        <f aca="false">I33*I$17+J33*J$17+K33*K$17</f>
        <v>1</v>
      </c>
      <c r="W33" s="2"/>
      <c r="X33" s="2"/>
      <c r="Y33" s="2"/>
    </row>
    <row r="34" customFormat="false" ht="13.8" hidden="false" customHeight="false" outlineLevel="0" collapsed="false">
      <c r="B34" s="1" t="s">
        <v>23</v>
      </c>
      <c r="C34" s="2" t="n">
        <v>1</v>
      </c>
      <c r="D34" s="1" t="s">
        <v>24</v>
      </c>
      <c r="E34" s="2" t="n">
        <v>5.1695</v>
      </c>
      <c r="F34" s="2" t="n">
        <v>-28.4541</v>
      </c>
      <c r="G34" s="2" t="n">
        <v>0.4654</v>
      </c>
      <c r="H34" s="1" t="s">
        <v>25</v>
      </c>
      <c r="I34" s="2" t="n">
        <v>1</v>
      </c>
      <c r="J34" s="2" t="n">
        <v>-0.0037</v>
      </c>
      <c r="K34" s="2" t="n">
        <v>-0.0021</v>
      </c>
      <c r="L34" s="1" t="s">
        <v>28</v>
      </c>
      <c r="M34" s="2" t="n">
        <v>1.0808</v>
      </c>
      <c r="N34" s="1" t="s">
        <v>29</v>
      </c>
      <c r="O34" s="2" t="n">
        <v>0.8035</v>
      </c>
      <c r="Q34" s="4" t="n">
        <f aca="false">E34-E$17</f>
        <v>-0.2305</v>
      </c>
      <c r="R34" s="4" t="n">
        <f aca="false">F34-F$17</f>
        <v>-0.254100000000001</v>
      </c>
      <c r="S34" s="4" t="n">
        <f aca="false">G34-G$17</f>
        <v>-0.7096</v>
      </c>
      <c r="T34" s="7" t="n">
        <f aca="false">SQRT(Q34*Q34+R34*R34)</f>
        <v>0.343070051155738</v>
      </c>
      <c r="V34" s="2" t="n">
        <f aca="false">I34*I$17+J34*J$17+K34*K$17</f>
        <v>-1</v>
      </c>
      <c r="W34" s="2"/>
      <c r="X34" s="2"/>
      <c r="Y34" s="2"/>
    </row>
    <row r="35" customFormat="false" ht="13.8" hidden="false" customHeight="false" outlineLevel="0" collapsed="false">
      <c r="B35" s="1" t="s">
        <v>23</v>
      </c>
      <c r="C35" s="2" t="n">
        <v>1</v>
      </c>
      <c r="D35" s="1" t="s">
        <v>24</v>
      </c>
      <c r="E35" s="2" t="n">
        <v>5.3027</v>
      </c>
      <c r="F35" s="2" t="n">
        <v>-28.1387</v>
      </c>
      <c r="G35" s="2" t="n">
        <v>0.8134</v>
      </c>
      <c r="H35" s="1" t="s">
        <v>25</v>
      </c>
      <c r="I35" s="2" t="n">
        <v>-0.9999</v>
      </c>
      <c r="J35" s="2" t="n">
        <v>-0.0083</v>
      </c>
      <c r="K35" s="2" t="n">
        <v>0.0095</v>
      </c>
      <c r="L35" s="1" t="s">
        <v>28</v>
      </c>
      <c r="M35" s="2" t="n">
        <v>2.3827</v>
      </c>
      <c r="N35" s="1" t="s">
        <v>29</v>
      </c>
      <c r="O35" s="2" t="n">
        <v>0.5579</v>
      </c>
      <c r="Q35" s="4" t="n">
        <f aca="false">E35-E$17</f>
        <v>-0.0973000000000006</v>
      </c>
      <c r="R35" s="4" t="n">
        <f aca="false">F35-F$17</f>
        <v>0.0612999999999992</v>
      </c>
      <c r="S35" s="4" t="n">
        <f aca="false">G35-G$17</f>
        <v>-0.3616</v>
      </c>
      <c r="T35" s="7" t="n">
        <f aca="false">SQRT(Q35*Q35+R35*R35)</f>
        <v>0.114999913043445</v>
      </c>
      <c r="V35" s="2" t="n">
        <f aca="false">I35*I$17+J35*J$17+K35*K$17</f>
        <v>0.9999</v>
      </c>
      <c r="W35" s="2"/>
      <c r="X35" s="2"/>
      <c r="Y35" s="2"/>
    </row>
    <row r="36" customFormat="false" ht="13.8" hidden="false" customHeight="false" outlineLevel="0" collapsed="false">
      <c r="B36" s="1" t="s">
        <v>23</v>
      </c>
      <c r="C36" s="2" t="n">
        <v>1</v>
      </c>
      <c r="D36" s="1" t="s">
        <v>24</v>
      </c>
      <c r="E36" s="2" t="n">
        <v>5.119</v>
      </c>
      <c r="F36" s="2" t="n">
        <v>-28.6847</v>
      </c>
      <c r="G36" s="2" t="n">
        <v>0.7979</v>
      </c>
      <c r="H36" s="1" t="s">
        <v>25</v>
      </c>
      <c r="I36" s="2" t="n">
        <v>-0.9799</v>
      </c>
      <c r="J36" s="2" t="n">
        <v>-0.1928</v>
      </c>
      <c r="K36" s="2" t="n">
        <v>0.051</v>
      </c>
      <c r="L36" s="1" t="s">
        <v>28</v>
      </c>
      <c r="M36" s="2" t="n">
        <v>1.8068</v>
      </c>
      <c r="N36" s="1" t="s">
        <v>29</v>
      </c>
      <c r="O36" s="2" t="n">
        <v>0.6917</v>
      </c>
      <c r="Q36" s="4" t="n">
        <f aca="false">E36-E$17</f>
        <v>-0.281000000000001</v>
      </c>
      <c r="R36" s="4" t="n">
        <f aca="false">F36-F$17</f>
        <v>-0.4847</v>
      </c>
      <c r="S36" s="4" t="n">
        <f aca="false">G36-G$17</f>
        <v>-0.3771</v>
      </c>
      <c r="T36" s="7" t="n">
        <f aca="false">SQRT(Q36*Q36+R36*R36)</f>
        <v>0.560263411262953</v>
      </c>
      <c r="V36" s="2" t="n">
        <f aca="false">I36*I$17+J36*J$17+K36*K$17</f>
        <v>0.9799</v>
      </c>
      <c r="W36" s="2"/>
      <c r="X36" s="2"/>
      <c r="Y36" s="2"/>
    </row>
    <row r="37" customFormat="false" ht="13.8" hidden="false" customHeight="false" outlineLevel="0" collapsed="false">
      <c r="B37" s="1" t="s">
        <v>23</v>
      </c>
      <c r="C37" s="2" t="n">
        <v>1</v>
      </c>
      <c r="D37" s="1" t="s">
        <v>24</v>
      </c>
      <c r="E37" s="2" t="n">
        <v>5.1358</v>
      </c>
      <c r="F37" s="2" t="n">
        <v>-28.5487</v>
      </c>
      <c r="G37" s="2" t="n">
        <v>0.8168</v>
      </c>
      <c r="H37" s="1" t="s">
        <v>25</v>
      </c>
      <c r="I37" s="2" t="n">
        <v>-0.9933</v>
      </c>
      <c r="J37" s="2" t="n">
        <v>-0.0718</v>
      </c>
      <c r="K37" s="2" t="n">
        <v>-0.0905</v>
      </c>
      <c r="L37" s="1" t="s">
        <v>28</v>
      </c>
      <c r="M37" s="2" t="n">
        <v>1.8358</v>
      </c>
      <c r="N37" s="1" t="s">
        <v>29</v>
      </c>
      <c r="O37" s="2" t="n">
        <v>0.7148</v>
      </c>
      <c r="Q37" s="4" t="n">
        <f aca="false">E37-E$17</f>
        <v>-0.264200000000001</v>
      </c>
      <c r="R37" s="4" t="n">
        <f aca="false">F37-F$17</f>
        <v>-0.348700000000001</v>
      </c>
      <c r="S37" s="4" t="n">
        <f aca="false">G37-G$17</f>
        <v>-0.3582</v>
      </c>
      <c r="T37" s="7" t="n">
        <f aca="false">SQRT(Q37*Q37+R37*R37)</f>
        <v>0.437485234036534</v>
      </c>
      <c r="V37" s="2" t="n">
        <f aca="false">I37*I$17+J37*J$17+K37*K$17</f>
        <v>0.9933</v>
      </c>
      <c r="W37" s="2"/>
      <c r="X37" s="2"/>
      <c r="Y37" s="2"/>
    </row>
    <row r="38" customFormat="false" ht="13.8" hidden="false" customHeight="false" outlineLevel="0" collapsed="false">
      <c r="B38" s="1" t="s">
        <v>23</v>
      </c>
      <c r="C38" s="2" t="n">
        <v>1</v>
      </c>
      <c r="D38" s="1" t="s">
        <v>24</v>
      </c>
      <c r="E38" s="2" t="n">
        <v>5.0879</v>
      </c>
      <c r="F38" s="2" t="n">
        <v>-28.5895</v>
      </c>
      <c r="G38" s="2" t="n">
        <v>0.7569</v>
      </c>
      <c r="H38" s="1" t="s">
        <v>25</v>
      </c>
      <c r="I38" s="2" t="n">
        <v>-0.9931</v>
      </c>
      <c r="J38" s="2" t="n">
        <v>-0.1157</v>
      </c>
      <c r="K38" s="2" t="n">
        <v>-0.0181</v>
      </c>
      <c r="L38" s="1" t="s">
        <v>28</v>
      </c>
      <c r="M38" s="2" t="n">
        <v>1.6097</v>
      </c>
      <c r="N38" s="1" t="s">
        <v>29</v>
      </c>
      <c r="O38" s="2" t="n">
        <v>0.7058</v>
      </c>
      <c r="Q38" s="4" t="n">
        <f aca="false">E38-E$17</f>
        <v>-0.3121</v>
      </c>
      <c r="R38" s="4" t="n">
        <f aca="false">F38-F$17</f>
        <v>-0.389500000000002</v>
      </c>
      <c r="S38" s="4" t="n">
        <f aca="false">G38-G$17</f>
        <v>-0.4181</v>
      </c>
      <c r="T38" s="7" t="n">
        <f aca="false">SQRT(Q38*Q38+R38*R38)</f>
        <v>0.499115878328872</v>
      </c>
      <c r="V38" s="2" t="n">
        <f aca="false">I38*I$17+J38*J$17+K38*K$17</f>
        <v>0.9931</v>
      </c>
      <c r="W38" s="2"/>
      <c r="X38" s="2"/>
      <c r="Y38" s="2"/>
    </row>
    <row r="39" customFormat="false" ht="13.8" hidden="false" customHeight="false" outlineLevel="0" collapsed="false">
      <c r="A39" s="1" t="s">
        <v>13</v>
      </c>
      <c r="W39" s="2"/>
      <c r="X39" s="2"/>
      <c r="Y39" s="2"/>
    </row>
    <row r="40" customFormat="false" ht="13.8" hidden="false" customHeight="false" outlineLevel="0" collapsed="false">
      <c r="B40" s="1" t="s">
        <v>23</v>
      </c>
      <c r="C40" s="2" t="n">
        <v>6</v>
      </c>
      <c r="D40" s="1" t="s">
        <v>24</v>
      </c>
      <c r="E40" s="2" t="n">
        <v>3</v>
      </c>
      <c r="F40" s="2" t="n">
        <v>-22.1</v>
      </c>
      <c r="G40" s="2" t="n">
        <v>1.175</v>
      </c>
      <c r="H40" s="1" t="s">
        <v>25</v>
      </c>
      <c r="I40" s="2" t="n">
        <v>1</v>
      </c>
      <c r="J40" s="2" t="n">
        <v>0</v>
      </c>
      <c r="K40" s="2" t="n">
        <v>0</v>
      </c>
      <c r="W40" s="2"/>
      <c r="X40" s="2"/>
      <c r="Y40" s="2"/>
    </row>
    <row r="41" customFormat="false" ht="13.8" hidden="false" customHeight="false" outlineLevel="0" collapsed="false">
      <c r="B41" s="1" t="s">
        <v>23</v>
      </c>
      <c r="C41" s="2" t="n">
        <v>1</v>
      </c>
      <c r="D41" s="1" t="s">
        <v>24</v>
      </c>
      <c r="E41" s="2" t="n">
        <v>2.8354</v>
      </c>
      <c r="F41" s="2" t="n">
        <v>-22.1051</v>
      </c>
      <c r="G41" s="2" t="n">
        <v>1.1584</v>
      </c>
      <c r="H41" s="1" t="s">
        <v>25</v>
      </c>
      <c r="I41" s="2" t="n">
        <v>-0.9962</v>
      </c>
      <c r="J41" s="2" t="n">
        <v>-0.006</v>
      </c>
      <c r="K41" s="2" t="n">
        <v>0.0866</v>
      </c>
      <c r="L41" s="1" t="s">
        <v>28</v>
      </c>
      <c r="M41" s="2" t="n">
        <v>3.3243</v>
      </c>
      <c r="N41" s="1" t="s">
        <v>29</v>
      </c>
      <c r="O41" s="2" t="n">
        <v>0.5709</v>
      </c>
      <c r="Q41" s="4" t="n">
        <f aca="false">E41-E$40</f>
        <v>-0.1646</v>
      </c>
      <c r="R41" s="4" t="n">
        <f aca="false">F41-F$40</f>
        <v>-0.00509999999999877</v>
      </c>
      <c r="S41" s="4" t="n">
        <f aca="false">G41-G$40</f>
        <v>-0.0165999999999999</v>
      </c>
      <c r="T41" s="7" t="n">
        <f aca="false">SQRT(Q41*Q41+R41*R41)</f>
        <v>0.164678990766886</v>
      </c>
      <c r="V41" s="2" t="n">
        <f aca="false">I41*I$40+J41*J$40+K41*K$40</f>
        <v>-0.9962</v>
      </c>
      <c r="W41" s="2"/>
      <c r="X41" s="2"/>
      <c r="Y41" s="2"/>
    </row>
    <row r="42" customFormat="false" ht="13.8" hidden="false" customHeight="false" outlineLevel="0" collapsed="false">
      <c r="B42" s="1" t="s">
        <v>23</v>
      </c>
      <c r="C42" s="2" t="n">
        <v>1</v>
      </c>
      <c r="D42" s="1" t="s">
        <v>24</v>
      </c>
      <c r="E42" s="2" t="n">
        <v>2.7967</v>
      </c>
      <c r="F42" s="2" t="n">
        <v>-21.9941</v>
      </c>
      <c r="G42" s="2" t="n">
        <v>1.108</v>
      </c>
      <c r="H42" s="1" t="s">
        <v>25</v>
      </c>
      <c r="I42" s="2" t="n">
        <v>-0.9903</v>
      </c>
      <c r="J42" s="2" t="n">
        <v>0.0662</v>
      </c>
      <c r="K42" s="2" t="n">
        <v>0.1219</v>
      </c>
      <c r="L42" s="1" t="s">
        <v>28</v>
      </c>
      <c r="M42" s="2" t="n">
        <v>3.0123</v>
      </c>
      <c r="N42" s="1" t="s">
        <v>29</v>
      </c>
      <c r="O42" s="2" t="n">
        <v>0.5475</v>
      </c>
      <c r="Q42" s="4" t="n">
        <f aca="false">E42-E$40</f>
        <v>-0.2033</v>
      </c>
      <c r="R42" s="4" t="n">
        <f aca="false">F42-F$40</f>
        <v>0.105900000000002</v>
      </c>
      <c r="S42" s="4" t="n">
        <f aca="false">G42-G$40</f>
        <v>-0.067</v>
      </c>
      <c r="T42" s="7" t="n">
        <f aca="false">SQRT(Q42*Q42+R42*R42)</f>
        <v>0.229228488630886</v>
      </c>
      <c r="V42" s="2" t="n">
        <f aca="false">I42*I$40+J42*J$40+K42*K$40</f>
        <v>-0.9903</v>
      </c>
      <c r="W42" s="2"/>
      <c r="X42" s="2"/>
      <c r="Y42" s="2"/>
    </row>
    <row r="43" customFormat="false" ht="13.8" hidden="false" customHeight="false" outlineLevel="0" collapsed="false">
      <c r="B43" s="1" t="s">
        <v>23</v>
      </c>
      <c r="C43" s="2" t="n">
        <v>1</v>
      </c>
      <c r="D43" s="1" t="s">
        <v>24</v>
      </c>
      <c r="E43" s="2" t="n">
        <v>2.7325</v>
      </c>
      <c r="F43" s="2" t="n">
        <v>-22.5016</v>
      </c>
      <c r="G43" s="2" t="n">
        <v>0.9159</v>
      </c>
      <c r="H43" s="1" t="s">
        <v>25</v>
      </c>
      <c r="I43" s="2" t="n">
        <v>0.9941</v>
      </c>
      <c r="J43" s="2" t="n">
        <v>-0.0548</v>
      </c>
      <c r="K43" s="2" t="n">
        <v>-0.0939</v>
      </c>
      <c r="L43" s="1" t="s">
        <v>28</v>
      </c>
      <c r="M43" s="2" t="n">
        <v>3.2773</v>
      </c>
      <c r="N43" s="1" t="s">
        <v>29</v>
      </c>
      <c r="O43" s="2" t="n">
        <v>0.575</v>
      </c>
      <c r="Q43" s="4" t="n">
        <f aca="false">E43-E$40</f>
        <v>-0.2675</v>
      </c>
      <c r="R43" s="4" t="n">
        <f aca="false">F43-F$40</f>
        <v>-0.401599999999998</v>
      </c>
      <c r="S43" s="4" t="n">
        <f aca="false">G43-G$40</f>
        <v>-0.2591</v>
      </c>
      <c r="T43" s="7" t="n">
        <f aca="false">SQRT(Q43*Q43+R43*R43)</f>
        <v>0.482533739752982</v>
      </c>
      <c r="V43" s="2" t="n">
        <f aca="false">I43*I$40+J43*J$40+K43*K$40</f>
        <v>0.9941</v>
      </c>
      <c r="W43" s="2"/>
      <c r="X43" s="2"/>
      <c r="Y43" s="2"/>
    </row>
    <row r="44" customFormat="false" ht="13.8" hidden="false" customHeight="false" outlineLevel="0" collapsed="false">
      <c r="B44" s="1" t="s">
        <v>23</v>
      </c>
      <c r="C44" s="2" t="n">
        <v>1</v>
      </c>
      <c r="D44" s="1" t="s">
        <v>24</v>
      </c>
      <c r="E44" s="2" t="n">
        <v>2.7946</v>
      </c>
      <c r="F44" s="2" t="n">
        <v>-22.0606</v>
      </c>
      <c r="G44" s="2" t="n">
        <v>0.9877</v>
      </c>
      <c r="H44" s="1" t="s">
        <v>25</v>
      </c>
      <c r="I44" s="2" t="n">
        <v>0.9971</v>
      </c>
      <c r="J44" s="2" t="n">
        <v>-0.0419</v>
      </c>
      <c r="K44" s="2" t="n">
        <v>0.0639</v>
      </c>
      <c r="L44" s="1" t="s">
        <v>28</v>
      </c>
      <c r="M44" s="2" t="n">
        <v>2.5423</v>
      </c>
      <c r="N44" s="1" t="s">
        <v>29</v>
      </c>
      <c r="O44" s="2" t="n">
        <v>0.5483</v>
      </c>
      <c r="Q44" s="4" t="n">
        <f aca="false">E44-E$40</f>
        <v>-0.2054</v>
      </c>
      <c r="R44" s="4" t="n">
        <f aca="false">F44-F$40</f>
        <v>0.0394000000000005</v>
      </c>
      <c r="S44" s="4" t="n">
        <f aca="false">G44-G$40</f>
        <v>-0.1873</v>
      </c>
      <c r="T44" s="7" t="n">
        <f aca="false">SQRT(Q44*Q44+R44*R44)</f>
        <v>0.209144734573931</v>
      </c>
      <c r="V44" s="2" t="n">
        <f aca="false">I44*I$40+J44*J$40+K44*K$40</f>
        <v>0.9971</v>
      </c>
      <c r="W44" s="2"/>
      <c r="X44" s="2"/>
      <c r="Y44" s="2"/>
    </row>
    <row r="45" customFormat="false" ht="13.8" hidden="false" customHeight="false" outlineLevel="0" collapsed="false">
      <c r="B45" s="1" t="s">
        <v>23</v>
      </c>
      <c r="C45" s="2" t="n">
        <v>1</v>
      </c>
      <c r="D45" s="1" t="s">
        <v>24</v>
      </c>
      <c r="E45" s="2" t="n">
        <v>2.8487</v>
      </c>
      <c r="F45" s="2" t="n">
        <v>-21.8394</v>
      </c>
      <c r="G45" s="2" t="n">
        <v>0.8215</v>
      </c>
      <c r="H45" s="1" t="s">
        <v>25</v>
      </c>
      <c r="I45" s="2" t="n">
        <v>0.9975</v>
      </c>
      <c r="J45" s="2" t="n">
        <v>0.0019</v>
      </c>
      <c r="K45" s="2" t="n">
        <v>0.0705</v>
      </c>
      <c r="L45" s="1" t="s">
        <v>28</v>
      </c>
      <c r="M45" s="2" t="n">
        <v>1.9757</v>
      </c>
      <c r="N45" s="1" t="s">
        <v>29</v>
      </c>
      <c r="O45" s="2" t="n">
        <v>0.6568</v>
      </c>
      <c r="Q45" s="4" t="n">
        <f aca="false">E45-E$40</f>
        <v>-0.1513</v>
      </c>
      <c r="R45" s="4" t="n">
        <f aca="false">F45-F$40</f>
        <v>0.2606</v>
      </c>
      <c r="S45" s="4" t="n">
        <f aca="false">G45-G$40</f>
        <v>-0.3535</v>
      </c>
      <c r="T45" s="7" t="n">
        <f aca="false">SQRT(Q45*Q45+R45*R45)</f>
        <v>0.301337103589983</v>
      </c>
      <c r="V45" s="2" t="n">
        <f aca="false">I45*I$40+J45*J$40+K45*K$40</f>
        <v>0.9975</v>
      </c>
      <c r="W45" s="2"/>
      <c r="X45" s="2"/>
      <c r="Y45" s="2"/>
    </row>
    <row r="46" customFormat="false" ht="13.8" hidden="false" customHeight="false" outlineLevel="0" collapsed="false">
      <c r="B46" s="1" t="s">
        <v>23</v>
      </c>
      <c r="C46" s="2" t="n">
        <v>1</v>
      </c>
      <c r="D46" s="1" t="s">
        <v>24</v>
      </c>
      <c r="E46" s="2" t="n">
        <v>2.8198</v>
      </c>
      <c r="F46" s="2" t="n">
        <v>-22.5076</v>
      </c>
      <c r="G46" s="2" t="n">
        <v>0.561</v>
      </c>
      <c r="H46" s="1" t="s">
        <v>25</v>
      </c>
      <c r="I46" s="2" t="n">
        <v>0.9932</v>
      </c>
      <c r="J46" s="2" t="n">
        <v>-0.0445</v>
      </c>
      <c r="K46" s="2" t="n">
        <v>-0.1073</v>
      </c>
      <c r="L46" s="1" t="s">
        <v>28</v>
      </c>
      <c r="M46" s="2" t="n">
        <v>2.0121</v>
      </c>
      <c r="N46" s="1" t="s">
        <v>29</v>
      </c>
      <c r="O46" s="2" t="n">
        <v>0.8277</v>
      </c>
      <c r="Q46" s="4" t="n">
        <f aca="false">E46-E$40</f>
        <v>-0.1802</v>
      </c>
      <c r="R46" s="4" t="n">
        <f aca="false">F46-F$40</f>
        <v>-0.407599999999999</v>
      </c>
      <c r="S46" s="4" t="n">
        <f aca="false">G46-G$40</f>
        <v>-0.614</v>
      </c>
      <c r="T46" s="7" t="n">
        <f aca="false">SQRT(Q46*Q46+R46*R46)</f>
        <v>0.445656594251672</v>
      </c>
      <c r="V46" s="2" t="n">
        <f aca="false">I46*I$40+J46*J$40+K46*K$40</f>
        <v>0.9932</v>
      </c>
      <c r="W46" s="2"/>
      <c r="X46" s="2"/>
      <c r="Y46" s="2"/>
    </row>
    <row r="47" customFormat="false" ht="13.8" hidden="false" customHeight="false" outlineLevel="0" collapsed="false">
      <c r="B47" s="1" t="s">
        <v>23</v>
      </c>
      <c r="C47" s="2" t="n">
        <v>1</v>
      </c>
      <c r="D47" s="1" t="s">
        <v>24</v>
      </c>
      <c r="E47" s="2" t="n">
        <v>1.7497</v>
      </c>
      <c r="F47" s="2" t="n">
        <v>-23.2625</v>
      </c>
      <c r="G47" s="2" t="n">
        <v>0.8128</v>
      </c>
      <c r="H47" s="1" t="s">
        <v>25</v>
      </c>
      <c r="I47" s="2" t="n">
        <v>-0.3898</v>
      </c>
      <c r="J47" s="2" t="n">
        <v>0.8978</v>
      </c>
      <c r="K47" s="2" t="n">
        <v>0.2051</v>
      </c>
      <c r="L47" s="1" t="s">
        <v>28</v>
      </c>
      <c r="M47" s="2" t="n">
        <v>2.4623</v>
      </c>
      <c r="N47" s="1" t="s">
        <v>29</v>
      </c>
      <c r="O47" s="2" t="n">
        <v>1</v>
      </c>
      <c r="Q47" s="4" t="n">
        <f aca="false">E47-E$40</f>
        <v>-1.2503</v>
      </c>
      <c r="R47" s="4" t="n">
        <f aca="false">F47-F$40</f>
        <v>-1.1625</v>
      </c>
      <c r="S47" s="4" t="n">
        <f aca="false">G47-G$40</f>
        <v>-0.3622</v>
      </c>
      <c r="T47" s="7" t="n">
        <f aca="false">SQRT(Q47*Q47+R47*R47)</f>
        <v>1.70723646282523</v>
      </c>
      <c r="V47" s="2" t="n">
        <f aca="false">I47*I$40+J47*J$40+K47*K$40</f>
        <v>-0.3898</v>
      </c>
      <c r="W47" s="2"/>
      <c r="X47" s="2"/>
      <c r="Y47" s="2"/>
    </row>
    <row r="48" customFormat="false" ht="13.8" hidden="false" customHeight="false" outlineLevel="0" collapsed="false">
      <c r="B48" s="1" t="s">
        <v>23</v>
      </c>
      <c r="C48" s="2" t="n">
        <v>2</v>
      </c>
      <c r="D48" s="1" t="s">
        <v>24</v>
      </c>
      <c r="E48" s="2" t="n">
        <v>2.7993</v>
      </c>
      <c r="F48" s="2" t="n">
        <v>-22.4901</v>
      </c>
      <c r="G48" s="2" t="n">
        <v>0.7201</v>
      </c>
      <c r="H48" s="1" t="s">
        <v>25</v>
      </c>
      <c r="I48" s="2" t="n">
        <v>-0.8528</v>
      </c>
      <c r="J48" s="2" t="n">
        <v>-0.4681</v>
      </c>
      <c r="K48" s="2" t="n">
        <v>-0.2315</v>
      </c>
      <c r="L48" s="1" t="s">
        <v>28</v>
      </c>
      <c r="M48" s="2" t="n">
        <v>1.7</v>
      </c>
      <c r="N48" s="1" t="s">
        <v>29</v>
      </c>
      <c r="O48" s="2" t="n">
        <v>1</v>
      </c>
      <c r="Q48" s="4" t="n">
        <f aca="false">E48-E$40</f>
        <v>-0.2007</v>
      </c>
      <c r="R48" s="4" t="n">
        <f aca="false">F48-F$40</f>
        <v>-0.3901</v>
      </c>
      <c r="S48" s="4" t="n">
        <f aca="false">G48-G$40</f>
        <v>-0.4549</v>
      </c>
      <c r="T48" s="7" t="n">
        <f aca="false">SQRT(Q48*Q48+R48*R48)</f>
        <v>0.438700923181158</v>
      </c>
      <c r="V48" s="2" t="n">
        <f aca="false">I48*I$40+J48*J$40+K48*K$40</f>
        <v>-0.8528</v>
      </c>
      <c r="W48" s="2"/>
      <c r="X48" s="2"/>
      <c r="Y48" s="2"/>
    </row>
    <row r="49" customFormat="false" ht="13.8" hidden="false" customHeight="false" outlineLevel="0" collapsed="false">
      <c r="B49" s="1" t="s">
        <v>23</v>
      </c>
      <c r="C49" s="2" t="n">
        <v>1</v>
      </c>
      <c r="D49" s="1" t="s">
        <v>24</v>
      </c>
      <c r="E49" s="2" t="n">
        <v>2.5148</v>
      </c>
      <c r="F49" s="2" t="n">
        <v>-22.8044</v>
      </c>
      <c r="G49" s="2" t="n">
        <v>0.6419</v>
      </c>
      <c r="H49" s="1" t="s">
        <v>25</v>
      </c>
      <c r="I49" s="2" t="n">
        <v>0.3965</v>
      </c>
      <c r="J49" s="2" t="n">
        <v>-0.8405</v>
      </c>
      <c r="K49" s="2" t="n">
        <v>0.3694</v>
      </c>
      <c r="L49" s="1" t="s">
        <v>28</v>
      </c>
      <c r="M49" s="2" t="n">
        <v>1.6679</v>
      </c>
      <c r="N49" s="1" t="s">
        <v>29</v>
      </c>
      <c r="O49" s="2" t="n">
        <v>1</v>
      </c>
      <c r="Q49" s="4" t="n">
        <f aca="false">E49-E$40</f>
        <v>-0.4852</v>
      </c>
      <c r="R49" s="4" t="n">
        <f aca="false">F49-F$40</f>
        <v>-0.7044</v>
      </c>
      <c r="S49" s="4" t="n">
        <f aca="false">G49-G$40</f>
        <v>-0.5331</v>
      </c>
      <c r="T49" s="7" t="n">
        <f aca="false">SQRT(Q49*Q49+R49*R49)</f>
        <v>0.855335255908465</v>
      </c>
      <c r="V49" s="2" t="n">
        <f aca="false">I49*I$40+J49*J$40+K49*K$40</f>
        <v>0.3965</v>
      </c>
      <c r="W49" s="2"/>
      <c r="X49" s="2"/>
      <c r="Y49" s="2"/>
    </row>
    <row r="50" customFormat="false" ht="13.8" hidden="false" customHeight="false" outlineLevel="0" collapsed="false">
      <c r="B50" s="1" t="s">
        <v>23</v>
      </c>
      <c r="C50" s="2" t="n">
        <v>1</v>
      </c>
      <c r="D50" s="1" t="s">
        <v>24</v>
      </c>
      <c r="E50" s="2" t="n">
        <v>3.0643</v>
      </c>
      <c r="F50" s="2" t="n">
        <v>-22.0433</v>
      </c>
      <c r="G50" s="2" t="n">
        <v>0.5253</v>
      </c>
      <c r="H50" s="1" t="s">
        <v>25</v>
      </c>
      <c r="I50" s="2" t="n">
        <v>0.998</v>
      </c>
      <c r="J50" s="2" t="n">
        <v>-0.0587</v>
      </c>
      <c r="K50" s="2" t="n">
        <v>0.0232</v>
      </c>
      <c r="L50" s="1" t="s">
        <v>28</v>
      </c>
      <c r="M50" s="2" t="n">
        <v>1.3462</v>
      </c>
      <c r="N50" s="1" t="s">
        <v>29</v>
      </c>
      <c r="O50" s="2" t="n">
        <v>0.7737</v>
      </c>
      <c r="Q50" s="4" t="n">
        <f aca="false">E50-E$40</f>
        <v>0.0642999999999998</v>
      </c>
      <c r="R50" s="4" t="n">
        <f aca="false">F50-F$40</f>
        <v>0.0567000000000029</v>
      </c>
      <c r="S50" s="4" t="n">
        <f aca="false">G50-G$40</f>
        <v>-0.6497</v>
      </c>
      <c r="T50" s="7" t="n">
        <f aca="false">SQRT(Q50*Q50+R50*R50)</f>
        <v>0.085728525007726</v>
      </c>
      <c r="V50" s="2" t="n">
        <f aca="false">I50*I$40+J50*J$40+K50*K$40</f>
        <v>0.998</v>
      </c>
      <c r="W50" s="2"/>
      <c r="X50" s="2"/>
      <c r="Y50" s="2"/>
    </row>
    <row r="51" customFormat="false" ht="13.8" hidden="false" customHeight="false" outlineLevel="0" collapsed="false">
      <c r="A51" s="1" t="s">
        <v>14</v>
      </c>
      <c r="W51" s="2"/>
      <c r="X51" s="2"/>
      <c r="Y51" s="2"/>
    </row>
    <row r="52" customFormat="false" ht="13.8" hidden="false" customHeight="false" outlineLevel="0" collapsed="false">
      <c r="B52" s="1" t="s">
        <v>23</v>
      </c>
      <c r="C52" s="2" t="n">
        <v>6</v>
      </c>
      <c r="D52" s="1" t="s">
        <v>24</v>
      </c>
      <c r="E52" s="2" t="n">
        <v>3</v>
      </c>
      <c r="F52" s="2" t="n">
        <v>-28.2</v>
      </c>
      <c r="G52" s="2" t="n">
        <v>1.175</v>
      </c>
      <c r="H52" s="1" t="s">
        <v>25</v>
      </c>
      <c r="I52" s="2" t="n">
        <v>1</v>
      </c>
      <c r="J52" s="2" t="n">
        <v>0</v>
      </c>
      <c r="K52" s="2" t="n">
        <v>0</v>
      </c>
      <c r="W52" s="2"/>
      <c r="X52" s="2"/>
      <c r="Y52" s="2"/>
    </row>
    <row r="53" customFormat="false" ht="13.8" hidden="false" customHeight="false" outlineLevel="0" collapsed="false">
      <c r="B53" s="1" t="s">
        <v>23</v>
      </c>
      <c r="C53" s="2" t="n">
        <v>2</v>
      </c>
      <c r="D53" s="1" t="s">
        <v>24</v>
      </c>
      <c r="E53" s="2" t="n">
        <v>2.8432</v>
      </c>
      <c r="F53" s="2" t="n">
        <v>-28.5375</v>
      </c>
      <c r="G53" s="2" t="n">
        <v>1.2015</v>
      </c>
      <c r="H53" s="1" t="s">
        <v>25</v>
      </c>
      <c r="I53" s="2" t="n">
        <v>-0.9931</v>
      </c>
      <c r="J53" s="2" t="n">
        <v>0.0845</v>
      </c>
      <c r="K53" s="2" t="n">
        <v>0.0809</v>
      </c>
      <c r="L53" s="1" t="s">
        <v>28</v>
      </c>
      <c r="M53" s="2" t="n">
        <v>2.9131</v>
      </c>
      <c r="N53" s="1" t="s">
        <v>29</v>
      </c>
      <c r="O53" s="2" t="n">
        <v>0.7368</v>
      </c>
      <c r="Q53" s="4" t="n">
        <f aca="false">E53-E$52</f>
        <v>-0.1568</v>
      </c>
      <c r="R53" s="4" t="n">
        <f aca="false">F53-F$52</f>
        <v>-0.337500000000002</v>
      </c>
      <c r="S53" s="4" t="n">
        <f aca="false">G53-G$52</f>
        <v>0.0265</v>
      </c>
      <c r="T53" s="7" t="n">
        <f aca="false">SQRT(Q53*Q53+R53*R53)</f>
        <v>0.372145791323779</v>
      </c>
      <c r="V53" s="2" t="n">
        <f aca="false">I53*I$52+J53*J$52+K53*K$52</f>
        <v>-0.9931</v>
      </c>
      <c r="W53" s="2"/>
      <c r="X53" s="2"/>
      <c r="Y53" s="2"/>
    </row>
    <row r="54" customFormat="false" ht="13.8" hidden="false" customHeight="false" outlineLevel="0" collapsed="false">
      <c r="B54" s="1" t="s">
        <v>23</v>
      </c>
      <c r="C54" s="2" t="n">
        <v>2</v>
      </c>
      <c r="D54" s="1" t="s">
        <v>24</v>
      </c>
      <c r="E54" s="2" t="n">
        <v>3.0221</v>
      </c>
      <c r="F54" s="2" t="n">
        <v>-28.5411</v>
      </c>
      <c r="G54" s="2" t="n">
        <v>0.7595</v>
      </c>
      <c r="H54" s="1" t="s">
        <v>25</v>
      </c>
      <c r="I54" s="2" t="n">
        <v>0.9941</v>
      </c>
      <c r="J54" s="2" t="n">
        <v>-0.0255</v>
      </c>
      <c r="K54" s="2" t="n">
        <v>0.1053</v>
      </c>
      <c r="L54" s="1" t="s">
        <v>28</v>
      </c>
      <c r="M54" s="2" t="n">
        <v>2.3116</v>
      </c>
      <c r="N54" s="1" t="s">
        <v>29</v>
      </c>
      <c r="O54" s="2" t="n">
        <v>0.9956</v>
      </c>
      <c r="Q54" s="4" t="n">
        <f aca="false">E54-E$52</f>
        <v>0.0221</v>
      </c>
      <c r="R54" s="4" t="n">
        <f aca="false">F54-F$52</f>
        <v>-0.341100000000001</v>
      </c>
      <c r="S54" s="4" t="n">
        <f aca="false">G54-G$52</f>
        <v>-0.4155</v>
      </c>
      <c r="T54" s="7" t="n">
        <f aca="false">SQRT(Q54*Q54+R54*R54)</f>
        <v>0.341815183981052</v>
      </c>
      <c r="V54" s="2" t="n">
        <f aca="false">I54*I$52+J54*J$52+K54*K$52</f>
        <v>0.9941</v>
      </c>
      <c r="W54" s="2"/>
      <c r="X54" s="2"/>
      <c r="Y54" s="2"/>
    </row>
    <row r="55" customFormat="false" ht="13.8" hidden="false" customHeight="false" outlineLevel="0" collapsed="false">
      <c r="B55" s="1" t="s">
        <v>23</v>
      </c>
      <c r="C55" s="2" t="n">
        <v>1</v>
      </c>
      <c r="D55" s="1" t="s">
        <v>24</v>
      </c>
      <c r="E55" s="2" t="n">
        <v>3.0454</v>
      </c>
      <c r="F55" s="2" t="n">
        <v>-28.1935</v>
      </c>
      <c r="G55" s="2" t="n">
        <v>0.6397</v>
      </c>
      <c r="H55" s="1" t="s">
        <v>25</v>
      </c>
      <c r="I55" s="2" t="n">
        <v>0.9961</v>
      </c>
      <c r="J55" s="2" t="n">
        <v>0.0003</v>
      </c>
      <c r="K55" s="2" t="n">
        <v>0.0886</v>
      </c>
      <c r="L55" s="1" t="s">
        <v>28</v>
      </c>
      <c r="M55" s="2" t="n">
        <v>1.9636</v>
      </c>
      <c r="N55" s="1" t="s">
        <v>29</v>
      </c>
      <c r="O55" s="2" t="n">
        <v>0.9709</v>
      </c>
      <c r="Q55" s="4" t="n">
        <f aca="false">E55-E$52</f>
        <v>0.0453999999999999</v>
      </c>
      <c r="R55" s="4" t="n">
        <f aca="false">F55-F$52</f>
        <v>0.00649999999999906</v>
      </c>
      <c r="S55" s="4" t="n">
        <f aca="false">G55-G$52</f>
        <v>-0.5353</v>
      </c>
      <c r="T55" s="7" t="n">
        <f aca="false">SQRT(Q55*Q55+R55*R55)</f>
        <v>0.0458629480081686</v>
      </c>
      <c r="V55" s="2" t="n">
        <f aca="false">I55*I$52+J55*J$52+K55*K$52</f>
        <v>0.9961</v>
      </c>
      <c r="W55" s="2"/>
      <c r="X55" s="2"/>
      <c r="Y55" s="2"/>
    </row>
    <row r="56" customFormat="false" ht="13.8" hidden="false" customHeight="false" outlineLevel="0" collapsed="false">
      <c r="B56" s="1" t="s">
        <v>23</v>
      </c>
      <c r="C56" s="2" t="n">
        <v>1</v>
      </c>
      <c r="D56" s="1" t="s">
        <v>24</v>
      </c>
      <c r="E56" s="2" t="n">
        <v>3.001</v>
      </c>
      <c r="F56" s="2" t="n">
        <v>-28.3498</v>
      </c>
      <c r="G56" s="2" t="n">
        <v>0.5367</v>
      </c>
      <c r="H56" s="1" t="s">
        <v>25</v>
      </c>
      <c r="I56" s="2" t="n">
        <v>-0.9796</v>
      </c>
      <c r="J56" s="2" t="n">
        <v>-0.2002</v>
      </c>
      <c r="K56" s="2" t="n">
        <v>0.0152</v>
      </c>
      <c r="L56" s="1" t="s">
        <v>28</v>
      </c>
      <c r="M56" s="2" t="n">
        <v>1.5576</v>
      </c>
      <c r="N56" s="1" t="s">
        <v>29</v>
      </c>
      <c r="O56" s="2" t="n">
        <v>0.927</v>
      </c>
      <c r="Q56" s="4" t="n">
        <f aca="false">E56-E$52</f>
        <v>0.00099999999999989</v>
      </c>
      <c r="R56" s="4" t="n">
        <f aca="false">F56-F$52</f>
        <v>-0.149799999999999</v>
      </c>
      <c r="S56" s="4" t="n">
        <f aca="false">G56-G$52</f>
        <v>-0.6383</v>
      </c>
      <c r="T56" s="7" t="n">
        <f aca="false">SQRT(Q56*Q56+R56*R56)</f>
        <v>0.149803337746526</v>
      </c>
      <c r="V56" s="2" t="n">
        <f aca="false">I56*I$52+J56*J$52+K56*K$52</f>
        <v>-0.9796</v>
      </c>
      <c r="W56" s="2"/>
      <c r="X56" s="2"/>
      <c r="Y56" s="2"/>
    </row>
    <row r="57" customFormat="false" ht="13.8" hidden="false" customHeight="false" outlineLevel="0" collapsed="false">
      <c r="B57" s="1" t="s">
        <v>23</v>
      </c>
      <c r="C57" s="2" t="n">
        <v>1</v>
      </c>
      <c r="D57" s="1" t="s">
        <v>24</v>
      </c>
      <c r="E57" s="2" t="n">
        <v>2.5636</v>
      </c>
      <c r="F57" s="2" t="n">
        <v>-28.6156</v>
      </c>
      <c r="G57" s="2" t="n">
        <v>0.5296</v>
      </c>
      <c r="H57" s="1" t="s">
        <v>25</v>
      </c>
      <c r="I57" s="2" t="n">
        <v>0.1395</v>
      </c>
      <c r="J57" s="2" t="n">
        <v>0.9251</v>
      </c>
      <c r="K57" s="2" t="n">
        <v>0.3531</v>
      </c>
      <c r="L57" s="1" t="s">
        <v>28</v>
      </c>
      <c r="M57" s="2" t="n">
        <v>1.5174</v>
      </c>
      <c r="N57" s="1" t="s">
        <v>29</v>
      </c>
      <c r="O57" s="2" t="n">
        <v>0.9127</v>
      </c>
      <c r="Q57" s="4" t="n">
        <f aca="false">E57-E$52</f>
        <v>-0.4364</v>
      </c>
      <c r="R57" s="4" t="n">
        <f aca="false">F57-F$52</f>
        <v>-0.415600000000001</v>
      </c>
      <c r="S57" s="4" t="n">
        <f aca="false">G57-G$52</f>
        <v>-0.6454</v>
      </c>
      <c r="T57" s="7" t="n">
        <f aca="false">SQRT(Q57*Q57+R57*R57)</f>
        <v>0.60263448291647</v>
      </c>
      <c r="V57" s="2" t="n">
        <f aca="false">I57*I$52+J57*J$52+K57*K$52</f>
        <v>0.1395</v>
      </c>
      <c r="W57" s="2"/>
      <c r="X57" s="2"/>
      <c r="Y57" s="2"/>
    </row>
    <row r="58" customFormat="false" ht="13.8" hidden="false" customHeight="false" outlineLevel="0" collapsed="false">
      <c r="B58" s="1" t="s">
        <v>23</v>
      </c>
      <c r="C58" s="2" t="n">
        <v>2</v>
      </c>
      <c r="D58" s="1" t="s">
        <v>24</v>
      </c>
      <c r="E58" s="2" t="n">
        <v>2.689</v>
      </c>
      <c r="F58" s="2" t="n">
        <v>-28.6699</v>
      </c>
      <c r="G58" s="2" t="n">
        <v>0.6326</v>
      </c>
      <c r="H58" s="1" t="s">
        <v>25</v>
      </c>
      <c r="I58" s="2" t="n">
        <v>-0.2126</v>
      </c>
      <c r="J58" s="2" t="n">
        <v>-0.8802</v>
      </c>
      <c r="K58" s="2" t="n">
        <v>-0.4244</v>
      </c>
      <c r="L58" s="1" t="s">
        <v>28</v>
      </c>
      <c r="M58" s="2" t="n">
        <v>1.5712</v>
      </c>
      <c r="N58" s="1" t="s">
        <v>29</v>
      </c>
      <c r="O58" s="2" t="n">
        <v>0.9244</v>
      </c>
      <c r="Q58" s="4" t="n">
        <f aca="false">E58-E$52</f>
        <v>-0.311</v>
      </c>
      <c r="R58" s="4" t="n">
        <f aca="false">F58-F$52</f>
        <v>-0.469899999999999</v>
      </c>
      <c r="S58" s="4" t="n">
        <f aca="false">G58-G$52</f>
        <v>-0.5424</v>
      </c>
      <c r="T58" s="7" t="n">
        <f aca="false">SQRT(Q58*Q58+R58*R58)</f>
        <v>0.563495350468839</v>
      </c>
      <c r="V58" s="2" t="n">
        <f aca="false">I58*I$52+J58*J$52+K58*K$52</f>
        <v>-0.2126</v>
      </c>
      <c r="W58" s="2"/>
      <c r="X58" s="2"/>
      <c r="Y58" s="2"/>
    </row>
    <row r="59" customFormat="false" ht="13.8" hidden="false" customHeight="false" outlineLevel="0" collapsed="false">
      <c r="B59" s="1" t="s">
        <v>23</v>
      </c>
      <c r="C59" s="2" t="n">
        <v>1</v>
      </c>
      <c r="D59" s="1" t="s">
        <v>24</v>
      </c>
      <c r="E59" s="2" t="n">
        <v>2.7844</v>
      </c>
      <c r="F59" s="2" t="n">
        <v>-28.8015</v>
      </c>
      <c r="G59" s="2" t="n">
        <v>0.6289</v>
      </c>
      <c r="H59" s="1" t="s">
        <v>25</v>
      </c>
      <c r="I59" s="2" t="n">
        <v>-0.1931</v>
      </c>
      <c r="J59" s="2" t="n">
        <v>0.8015</v>
      </c>
      <c r="K59" s="2" t="n">
        <v>0.566</v>
      </c>
      <c r="L59" s="1" t="s">
        <v>28</v>
      </c>
      <c r="M59" s="2" t="n">
        <v>1.3683</v>
      </c>
      <c r="N59" s="1" t="s">
        <v>29</v>
      </c>
      <c r="O59" s="2" t="n">
        <v>0.7299</v>
      </c>
      <c r="Q59" s="4" t="n">
        <f aca="false">E59-E$52</f>
        <v>-0.2156</v>
      </c>
      <c r="R59" s="4" t="n">
        <f aca="false">F59-F$52</f>
        <v>-0.601500000000002</v>
      </c>
      <c r="S59" s="4" t="n">
        <f aca="false">G59-G$52</f>
        <v>-0.5461</v>
      </c>
      <c r="T59" s="7" t="n">
        <f aca="false">SQRT(Q59*Q59+R59*R59)</f>
        <v>0.638972307694161</v>
      </c>
      <c r="V59" s="2" t="n">
        <f aca="false">I59*I$52+J59*J$52+K59*K$52</f>
        <v>-0.1931</v>
      </c>
      <c r="W59" s="2"/>
      <c r="X59" s="2"/>
      <c r="Y59" s="2"/>
    </row>
    <row r="60" customFormat="false" ht="13.8" hidden="false" customHeight="false" outlineLevel="0" collapsed="false">
      <c r="B60" s="1" t="s">
        <v>23</v>
      </c>
      <c r="C60" s="2" t="n">
        <v>1</v>
      </c>
      <c r="D60" s="1" t="s">
        <v>24</v>
      </c>
      <c r="E60" s="2" t="n">
        <v>2.1294</v>
      </c>
      <c r="F60" s="2" t="n">
        <v>-28.1472</v>
      </c>
      <c r="G60" s="2" t="n">
        <v>0.6174</v>
      </c>
      <c r="H60" s="1" t="s">
        <v>25</v>
      </c>
      <c r="I60" s="2" t="n">
        <v>-0.4916</v>
      </c>
      <c r="J60" s="2" t="n">
        <v>-0.6924</v>
      </c>
      <c r="K60" s="2" t="n">
        <v>-0.5282</v>
      </c>
      <c r="L60" s="1" t="s">
        <v>28</v>
      </c>
      <c r="M60" s="2" t="n">
        <v>1.6539</v>
      </c>
      <c r="N60" s="1" t="s">
        <v>29</v>
      </c>
      <c r="O60" s="2" t="n">
        <v>0.9089</v>
      </c>
      <c r="Q60" s="4" t="n">
        <f aca="false">E60-E$52</f>
        <v>-0.8706</v>
      </c>
      <c r="R60" s="4" t="n">
        <f aca="false">F60-F$52</f>
        <v>0.0527999999999977</v>
      </c>
      <c r="S60" s="4" t="n">
        <f aca="false">G60-G$52</f>
        <v>-0.5576</v>
      </c>
      <c r="T60" s="7" t="n">
        <f aca="false">SQRT(Q60*Q60+R60*R60)</f>
        <v>0.872199633111594</v>
      </c>
      <c r="V60" s="2" t="n">
        <f aca="false">I60*I$52+J60*J$52+K60*K$52</f>
        <v>-0.4916</v>
      </c>
      <c r="W60" s="2"/>
      <c r="X60" s="2"/>
      <c r="Y60" s="2"/>
    </row>
    <row r="61" customFormat="false" ht="13.8" hidden="false" customHeight="false" outlineLevel="0" collapsed="false">
      <c r="B61" s="1" t="s">
        <v>23</v>
      </c>
      <c r="C61" s="2" t="n">
        <v>1</v>
      </c>
      <c r="D61" s="1" t="s">
        <v>24</v>
      </c>
      <c r="E61" s="2" t="n">
        <v>3.1211</v>
      </c>
      <c r="F61" s="2" t="n">
        <v>-28.4169</v>
      </c>
      <c r="G61" s="2" t="n">
        <v>0.517</v>
      </c>
      <c r="H61" s="1" t="s">
        <v>25</v>
      </c>
      <c r="I61" s="2" t="n">
        <v>-0.9507</v>
      </c>
      <c r="J61" s="2" t="n">
        <v>-0.2595</v>
      </c>
      <c r="K61" s="2" t="n">
        <v>-0.1695</v>
      </c>
      <c r="L61" s="1" t="s">
        <v>28</v>
      </c>
      <c r="M61" s="2" t="n">
        <v>1.1946</v>
      </c>
      <c r="N61" s="1" t="s">
        <v>29</v>
      </c>
      <c r="O61" s="2" t="n">
        <v>0.8915</v>
      </c>
      <c r="Q61" s="4" t="n">
        <f aca="false">E61-E$52</f>
        <v>0.1211</v>
      </c>
      <c r="R61" s="4" t="n">
        <f aca="false">F61-F$52</f>
        <v>-0.216899999999999</v>
      </c>
      <c r="S61" s="4" t="n">
        <f aca="false">G61-G$52</f>
        <v>-0.658</v>
      </c>
      <c r="T61" s="7" t="n">
        <f aca="false">SQRT(Q61*Q61+R61*R61)</f>
        <v>0.248416625852618</v>
      </c>
      <c r="V61" s="2" t="n">
        <f aca="false">I61*I$52+J61*J$52+K61*K$52</f>
        <v>-0.9507</v>
      </c>
      <c r="W61" s="2"/>
      <c r="X61" s="2"/>
      <c r="Y61" s="2"/>
    </row>
    <row r="62" customFormat="false" ht="13.8" hidden="false" customHeight="false" outlineLevel="0" collapsed="false">
      <c r="B62" s="1" t="s">
        <v>23</v>
      </c>
      <c r="C62" s="2" t="n">
        <v>1</v>
      </c>
      <c r="D62" s="1" t="s">
        <v>24</v>
      </c>
      <c r="E62" s="2" t="n">
        <v>3.216</v>
      </c>
      <c r="F62" s="2" t="n">
        <v>-28.3441</v>
      </c>
      <c r="G62" s="2" t="n">
        <v>0.5642</v>
      </c>
      <c r="H62" s="1" t="s">
        <v>25</v>
      </c>
      <c r="I62" s="2" t="n">
        <v>-0.9999</v>
      </c>
      <c r="J62" s="2" t="n">
        <v>-0.0068</v>
      </c>
      <c r="K62" s="2" t="n">
        <v>0.0143</v>
      </c>
      <c r="L62" s="1" t="s">
        <v>28</v>
      </c>
      <c r="M62" s="2" t="n">
        <v>1.1588</v>
      </c>
      <c r="N62" s="1" t="s">
        <v>29</v>
      </c>
      <c r="O62" s="2" t="n">
        <v>0.7817</v>
      </c>
      <c r="Q62" s="4" t="n">
        <f aca="false">E62-E$52</f>
        <v>0.216</v>
      </c>
      <c r="R62" s="4" t="n">
        <f aca="false">F62-F$52</f>
        <v>-0.144100000000002</v>
      </c>
      <c r="S62" s="4" t="n">
        <f aca="false">G62-G$52</f>
        <v>-0.6108</v>
      </c>
      <c r="T62" s="7" t="n">
        <f aca="false">SQRT(Q62*Q62+R62*R62)</f>
        <v>0.259655175184321</v>
      </c>
      <c r="V62" s="2" t="n">
        <f aca="false">I62*I$52+J62*J$52+K62*K$52</f>
        <v>-0.9999</v>
      </c>
      <c r="W62" s="2"/>
      <c r="X62" s="2"/>
      <c r="Y62" s="2"/>
    </row>
    <row r="63" customFormat="false" ht="13.8" hidden="false" customHeight="false" outlineLevel="0" collapsed="false">
      <c r="B63" s="1" t="s">
        <v>23</v>
      </c>
      <c r="C63" s="2" t="n">
        <v>1</v>
      </c>
      <c r="D63" s="1" t="s">
        <v>24</v>
      </c>
      <c r="E63" s="2" t="n">
        <v>3.2663</v>
      </c>
      <c r="F63" s="2" t="n">
        <v>-28.6818</v>
      </c>
      <c r="G63" s="2" t="n">
        <v>0.5522</v>
      </c>
      <c r="H63" s="1" t="s">
        <v>25</v>
      </c>
      <c r="I63" s="2" t="n">
        <v>-0.9959</v>
      </c>
      <c r="J63" s="2" t="n">
        <v>-0.0182</v>
      </c>
      <c r="K63" s="2" t="n">
        <v>0.0884</v>
      </c>
      <c r="L63" s="1" t="s">
        <v>28</v>
      </c>
      <c r="M63" s="2" t="n">
        <v>1.0558</v>
      </c>
      <c r="N63" s="1" t="s">
        <v>29</v>
      </c>
      <c r="O63" s="2" t="n">
        <v>0.7556</v>
      </c>
      <c r="Q63" s="4" t="n">
        <f aca="false">E63-E$52</f>
        <v>0.2663</v>
      </c>
      <c r="R63" s="4" t="n">
        <f aca="false">F63-F$52</f>
        <v>-0.4818</v>
      </c>
      <c r="S63" s="4" t="n">
        <f aca="false">G63-G$52</f>
        <v>-0.6228</v>
      </c>
      <c r="T63" s="7" t="n">
        <f aca="false">SQRT(Q63*Q63+R63*R63)</f>
        <v>0.550496984551233</v>
      </c>
      <c r="V63" s="2" t="n">
        <f aca="false">I63*I$52+J63*J$52+K63*K$52</f>
        <v>-0.9959</v>
      </c>
      <c r="W63" s="2"/>
      <c r="X63" s="2"/>
      <c r="Y63" s="2"/>
    </row>
    <row r="64" customFormat="false" ht="13.8" hidden="false" customHeight="false" outlineLevel="0" collapsed="false">
      <c r="B64" s="1" t="s">
        <v>23</v>
      </c>
      <c r="C64" s="2" t="n">
        <v>1</v>
      </c>
      <c r="D64" s="1" t="s">
        <v>24</v>
      </c>
      <c r="E64" s="2" t="n">
        <v>3.2873</v>
      </c>
      <c r="F64" s="2" t="n">
        <v>-28.8533</v>
      </c>
      <c r="G64" s="2" t="n">
        <v>0.4247</v>
      </c>
      <c r="H64" s="1" t="s">
        <v>25</v>
      </c>
      <c r="I64" s="2" t="n">
        <v>-0.9986</v>
      </c>
      <c r="J64" s="2" t="n">
        <v>-0.043</v>
      </c>
      <c r="K64" s="2" t="n">
        <v>-0.0302</v>
      </c>
      <c r="L64" s="1" t="s">
        <v>28</v>
      </c>
      <c r="M64" s="2" t="n">
        <v>0.7591</v>
      </c>
      <c r="N64" s="1" t="s">
        <v>29</v>
      </c>
      <c r="O64" s="2" t="n">
        <v>0.7056</v>
      </c>
      <c r="Q64" s="4" t="n">
        <f aca="false">E64-E$52</f>
        <v>0.2873</v>
      </c>
      <c r="R64" s="4" t="n">
        <f aca="false">F64-F$52</f>
        <v>-0.653300000000002</v>
      </c>
      <c r="S64" s="4" t="n">
        <f aca="false">G64-G$52</f>
        <v>-0.7503</v>
      </c>
      <c r="T64" s="7" t="n">
        <f aca="false">SQRT(Q64*Q64+R64*R64)</f>
        <v>0.713682128121478</v>
      </c>
      <c r="V64" s="2" t="n">
        <f aca="false">I64*I$52+J64*J$52+K64*K$52</f>
        <v>-0.9986</v>
      </c>
      <c r="W64" s="2"/>
      <c r="X64" s="2"/>
      <c r="Y64" s="2"/>
    </row>
    <row r="65" customFormat="false" ht="13.8" hidden="false" customHeight="false" outlineLevel="0" collapsed="false">
      <c r="A65" s="1" t="s">
        <v>15</v>
      </c>
      <c r="W65" s="2"/>
      <c r="X65" s="2"/>
      <c r="Y65" s="2"/>
    </row>
    <row r="66" customFormat="false" ht="13.8" hidden="false" customHeight="false" outlineLevel="0" collapsed="false">
      <c r="B66" s="1" t="s">
        <v>23</v>
      </c>
      <c r="C66" s="2" t="n">
        <v>7</v>
      </c>
      <c r="D66" s="1" t="s">
        <v>24</v>
      </c>
      <c r="E66" s="2" t="n">
        <v>3</v>
      </c>
      <c r="F66" s="2" t="n">
        <v>-30.6</v>
      </c>
      <c r="G66" s="2" t="n">
        <v>1.175</v>
      </c>
      <c r="H66" s="1" t="s">
        <v>25</v>
      </c>
      <c r="I66" s="2" t="n">
        <v>1</v>
      </c>
      <c r="J66" s="2" t="n">
        <v>0</v>
      </c>
      <c r="K66" s="2" t="n">
        <v>0</v>
      </c>
      <c r="W66" s="2"/>
      <c r="X66" s="2"/>
      <c r="Y66" s="2"/>
    </row>
    <row r="67" customFormat="false" ht="13.8" hidden="false" customHeight="false" outlineLevel="0" collapsed="false">
      <c r="B67" s="1" t="s">
        <v>23</v>
      </c>
      <c r="C67" s="2" t="n">
        <v>1</v>
      </c>
      <c r="D67" s="1" t="s">
        <v>24</v>
      </c>
      <c r="E67" s="2" t="n">
        <v>3.0763</v>
      </c>
      <c r="F67" s="2" t="n">
        <v>-30.0515</v>
      </c>
      <c r="G67" s="2" t="n">
        <v>1.4221</v>
      </c>
      <c r="H67" s="1" t="s">
        <v>25</v>
      </c>
      <c r="I67" s="2" t="n">
        <v>-0.9788</v>
      </c>
      <c r="J67" s="2" t="n">
        <v>-0.1927</v>
      </c>
      <c r="K67" s="2" t="n">
        <v>0.0695</v>
      </c>
      <c r="L67" s="1" t="s">
        <v>28</v>
      </c>
      <c r="M67" s="2" t="n">
        <v>3.2585</v>
      </c>
      <c r="N67" s="1" t="s">
        <v>29</v>
      </c>
      <c r="O67" s="2" t="n">
        <v>0.8032</v>
      </c>
      <c r="Q67" s="4" t="n">
        <f aca="false">E67-E$66</f>
        <v>0.0762999999999998</v>
      </c>
      <c r="R67" s="4" t="n">
        <f aca="false">F67-F$66</f>
        <v>0.548500000000001</v>
      </c>
      <c r="S67" s="4" t="n">
        <f aca="false">G67-G$66</f>
        <v>0.2471</v>
      </c>
      <c r="T67" s="7" t="n">
        <f aca="false">SQRT(Q67*Q67+R67*R67)</f>
        <v>0.553781491203887</v>
      </c>
      <c r="V67" s="2" t="n">
        <f aca="false">I67*I$66+J67*J$66+K67*K$66</f>
        <v>-0.9788</v>
      </c>
      <c r="W67" s="2"/>
      <c r="X67" s="2"/>
      <c r="Y67" s="2"/>
    </row>
    <row r="68" customFormat="false" ht="13.8" hidden="false" customHeight="false" outlineLevel="0" collapsed="false">
      <c r="B68" s="1" t="s">
        <v>23</v>
      </c>
      <c r="C68" s="2" t="n">
        <v>1</v>
      </c>
      <c r="D68" s="1" t="s">
        <v>24</v>
      </c>
      <c r="E68" s="2" t="n">
        <v>3.0998</v>
      </c>
      <c r="F68" s="2" t="n">
        <v>-30.5759</v>
      </c>
      <c r="G68" s="2" t="n">
        <v>1.2934</v>
      </c>
      <c r="H68" s="1" t="s">
        <v>25</v>
      </c>
      <c r="I68" s="2" t="n">
        <v>-0.995</v>
      </c>
      <c r="J68" s="2" t="n">
        <v>-0.0646</v>
      </c>
      <c r="K68" s="2" t="n">
        <v>0.0762</v>
      </c>
      <c r="L68" s="1" t="s">
        <v>28</v>
      </c>
      <c r="M68" s="2" t="n">
        <v>3.1527</v>
      </c>
      <c r="N68" s="1" t="s">
        <v>29</v>
      </c>
      <c r="O68" s="2" t="n">
        <v>0.875</v>
      </c>
      <c r="Q68" s="4" t="n">
        <f aca="false">E68-E$66</f>
        <v>0.0998000000000001</v>
      </c>
      <c r="R68" s="4" t="n">
        <f aca="false">F68-F$66</f>
        <v>0.0241000000000007</v>
      </c>
      <c r="S68" s="4" t="n">
        <f aca="false">G68-G$66</f>
        <v>0.1184</v>
      </c>
      <c r="T68" s="7" t="n">
        <f aca="false">SQRT(Q68*Q68+R68*R68)</f>
        <v>0.102668641755894</v>
      </c>
      <c r="V68" s="2" t="n">
        <f aca="false">I68*I$66+J68*J$66+K68*K$66</f>
        <v>-0.995</v>
      </c>
      <c r="W68" s="2"/>
      <c r="X68" s="2"/>
      <c r="Y68" s="2"/>
    </row>
    <row r="69" customFormat="false" ht="13.8" hidden="false" customHeight="false" outlineLevel="0" collapsed="false">
      <c r="B69" s="1" t="s">
        <v>23</v>
      </c>
      <c r="C69" s="2" t="n">
        <v>1</v>
      </c>
      <c r="D69" s="1" t="s">
        <v>24</v>
      </c>
      <c r="E69" s="2" t="n">
        <v>3.1259</v>
      </c>
      <c r="F69" s="2" t="n">
        <v>-30.6102</v>
      </c>
      <c r="G69" s="2" t="n">
        <v>1.2162</v>
      </c>
      <c r="H69" s="1" t="s">
        <v>25</v>
      </c>
      <c r="I69" s="2" t="n">
        <v>-0.9971</v>
      </c>
      <c r="J69" s="2" t="n">
        <v>-0.0647</v>
      </c>
      <c r="K69" s="2" t="n">
        <v>-0.0404</v>
      </c>
      <c r="L69" s="1" t="s">
        <v>28</v>
      </c>
      <c r="M69" s="2" t="n">
        <v>2.7514</v>
      </c>
      <c r="N69" s="1" t="s">
        <v>29</v>
      </c>
      <c r="O69" s="2" t="n">
        <v>0.8983</v>
      </c>
      <c r="Q69" s="4" t="n">
        <f aca="false">E69-E$66</f>
        <v>0.1259</v>
      </c>
      <c r="R69" s="4" t="n">
        <f aca="false">F69-F$66</f>
        <v>-0.0101999999999975</v>
      </c>
      <c r="S69" s="4" t="n">
        <f aca="false">G69-G$66</f>
        <v>0.0411999999999999</v>
      </c>
      <c r="T69" s="7" t="n">
        <f aca="false">SQRT(Q69*Q69+R69*R69)</f>
        <v>0.126312509277585</v>
      </c>
      <c r="V69" s="2" t="n">
        <f aca="false">I69*I$66+J69*J$66+K69*K$66</f>
        <v>-0.9971</v>
      </c>
      <c r="W69" s="2"/>
      <c r="X69" s="2"/>
      <c r="Y69" s="2"/>
    </row>
    <row r="70" customFormat="false" ht="13.8" hidden="false" customHeight="false" outlineLevel="0" collapsed="false">
      <c r="B70" s="1" t="s">
        <v>23</v>
      </c>
      <c r="C70" s="2" t="n">
        <v>1</v>
      </c>
      <c r="D70" s="1" t="s">
        <v>24</v>
      </c>
      <c r="E70" s="2" t="n">
        <v>3.0859</v>
      </c>
      <c r="F70" s="2" t="n">
        <v>-30.7595</v>
      </c>
      <c r="G70" s="2" t="n">
        <v>0.8314</v>
      </c>
      <c r="H70" s="1" t="s">
        <v>25</v>
      </c>
      <c r="I70" s="2" t="n">
        <v>-0.9965</v>
      </c>
      <c r="J70" s="2" t="n">
        <v>-0.0476</v>
      </c>
      <c r="K70" s="2" t="n">
        <v>-0.0694</v>
      </c>
      <c r="L70" s="1" t="s">
        <v>28</v>
      </c>
      <c r="M70" s="2" t="n">
        <v>2.4307</v>
      </c>
      <c r="N70" s="1" t="s">
        <v>29</v>
      </c>
      <c r="O70" s="2" t="n">
        <v>0.8834</v>
      </c>
      <c r="Q70" s="4" t="n">
        <f aca="false">E70-E$66</f>
        <v>0.0859000000000001</v>
      </c>
      <c r="R70" s="4" t="n">
        <f aca="false">F70-F$66</f>
        <v>-0.159499999999998</v>
      </c>
      <c r="S70" s="4" t="n">
        <f aca="false">G70-G$66</f>
        <v>-0.3436</v>
      </c>
      <c r="T70" s="7" t="n">
        <f aca="false">SQRT(Q70*Q70+R70*R70)</f>
        <v>0.181160315742713</v>
      </c>
      <c r="V70" s="2" t="n">
        <f aca="false">I70*I$66+J70*J$66+K70*K$66</f>
        <v>-0.9965</v>
      </c>
      <c r="W70" s="2"/>
      <c r="X70" s="2"/>
      <c r="Y70" s="2"/>
    </row>
    <row r="71" customFormat="false" ht="13.8" hidden="false" customHeight="false" outlineLevel="0" collapsed="false">
      <c r="B71" s="1" t="s">
        <v>23</v>
      </c>
      <c r="C71" s="2" t="n">
        <v>1</v>
      </c>
      <c r="D71" s="1" t="s">
        <v>24</v>
      </c>
      <c r="E71" s="2" t="n">
        <v>2.1072</v>
      </c>
      <c r="F71" s="2" t="n">
        <v>-32.5591</v>
      </c>
      <c r="G71" s="2" t="n">
        <v>0.5968</v>
      </c>
      <c r="H71" s="1" t="s">
        <v>25</v>
      </c>
      <c r="I71" s="2" t="n">
        <v>-0.4121</v>
      </c>
      <c r="J71" s="2" t="n">
        <v>0.5124</v>
      </c>
      <c r="K71" s="2" t="n">
        <v>0.7534</v>
      </c>
      <c r="L71" s="1" t="s">
        <v>28</v>
      </c>
      <c r="M71" s="2" t="n">
        <v>3.1234</v>
      </c>
      <c r="N71" s="1" t="s">
        <v>29</v>
      </c>
      <c r="O71" s="2" t="n">
        <v>1</v>
      </c>
      <c r="Q71" s="4" t="n">
        <f aca="false">E71-E$66</f>
        <v>-0.8928</v>
      </c>
      <c r="R71" s="4" t="n">
        <f aca="false">F71-F$66</f>
        <v>-1.9591</v>
      </c>
      <c r="S71" s="4" t="n">
        <f aca="false">G71-G$66</f>
        <v>-0.5782</v>
      </c>
      <c r="T71" s="7" t="n">
        <f aca="false">SQRT(Q71*Q71+R71*R71)</f>
        <v>2.15294325285178</v>
      </c>
      <c r="V71" s="2" t="n">
        <f aca="false">I71*I$66+J71*J$66+K71*K$66</f>
        <v>-0.4121</v>
      </c>
      <c r="W71" s="2"/>
      <c r="X71" s="2"/>
      <c r="Y71" s="2"/>
    </row>
    <row r="72" customFormat="false" ht="13.8" hidden="false" customHeight="false" outlineLevel="0" collapsed="false">
      <c r="B72" s="1" t="s">
        <v>23</v>
      </c>
      <c r="C72" s="2" t="n">
        <v>1</v>
      </c>
      <c r="D72" s="1" t="s">
        <v>24</v>
      </c>
      <c r="E72" s="2" t="n">
        <v>3.0805</v>
      </c>
      <c r="F72" s="2" t="n">
        <v>-30.6978</v>
      </c>
      <c r="G72" s="2" t="n">
        <v>0.82</v>
      </c>
      <c r="H72" s="1" t="s">
        <v>25</v>
      </c>
      <c r="I72" s="2" t="n">
        <v>-0.9996</v>
      </c>
      <c r="J72" s="2" t="n">
        <v>-0.0189</v>
      </c>
      <c r="K72" s="2" t="n">
        <v>-0.0209</v>
      </c>
      <c r="L72" s="1" t="s">
        <v>28</v>
      </c>
      <c r="M72" s="2" t="n">
        <v>2.2465</v>
      </c>
      <c r="N72" s="1" t="s">
        <v>29</v>
      </c>
      <c r="O72" s="2" t="n">
        <v>0.8338</v>
      </c>
      <c r="Q72" s="4" t="n">
        <f aca="false">E72-E$66</f>
        <v>0.0804999999999998</v>
      </c>
      <c r="R72" s="4" t="n">
        <f aca="false">F72-F$66</f>
        <v>-0.0977999999999994</v>
      </c>
      <c r="S72" s="4" t="n">
        <f aca="false">G72-G$66</f>
        <v>-0.355</v>
      </c>
      <c r="T72" s="7" t="n">
        <f aca="false">SQRT(Q72*Q72+R72*R72)</f>
        <v>0.126669214886648</v>
      </c>
      <c r="V72" s="2" t="n">
        <f aca="false">I72*I$66+J72*J$66+K72*K$66</f>
        <v>-0.9996</v>
      </c>
      <c r="W72" s="2"/>
      <c r="X72" s="2"/>
      <c r="Y72" s="2"/>
    </row>
    <row r="73" customFormat="false" ht="13.8" hidden="false" customHeight="false" outlineLevel="0" collapsed="false">
      <c r="B73" s="1" t="s">
        <v>23</v>
      </c>
      <c r="C73" s="2" t="n">
        <v>1</v>
      </c>
      <c r="D73" s="1" t="s">
        <v>24</v>
      </c>
      <c r="E73" s="2" t="n">
        <v>3.0324</v>
      </c>
      <c r="F73" s="2" t="n">
        <v>-30.411</v>
      </c>
      <c r="G73" s="2" t="n">
        <v>1.0522</v>
      </c>
      <c r="H73" s="1" t="s">
        <v>25</v>
      </c>
      <c r="I73" s="2" t="n">
        <v>-0.9954</v>
      </c>
      <c r="J73" s="2" t="n">
        <v>-0.0379</v>
      </c>
      <c r="K73" s="2" t="n">
        <v>-0.0879</v>
      </c>
      <c r="L73" s="1" t="s">
        <v>28</v>
      </c>
      <c r="M73" s="2" t="n">
        <v>1.881</v>
      </c>
      <c r="N73" s="1" t="s">
        <v>29</v>
      </c>
      <c r="O73" s="2" t="n">
        <v>0.7912</v>
      </c>
      <c r="Q73" s="4" t="n">
        <f aca="false">E73-E$66</f>
        <v>0.0324</v>
      </c>
      <c r="R73" s="4" t="n">
        <f aca="false">F73-F$66</f>
        <v>0.189</v>
      </c>
      <c r="S73" s="4" t="n">
        <f aca="false">G73-G$66</f>
        <v>-0.1228</v>
      </c>
      <c r="T73" s="7" t="n">
        <f aca="false">SQRT(Q73*Q73+R73*R73)</f>
        <v>0.191757033769299</v>
      </c>
      <c r="V73" s="2" t="n">
        <f aca="false">I73*I$66+J73*J$66+K73*K$66</f>
        <v>-0.9954</v>
      </c>
      <c r="W73" s="2"/>
      <c r="X73" s="2"/>
      <c r="Y73" s="2"/>
    </row>
    <row r="74" customFormat="false" ht="13.8" hidden="false" customHeight="false" outlineLevel="0" collapsed="false">
      <c r="B74" s="1" t="s">
        <v>23</v>
      </c>
      <c r="C74" s="2" t="n">
        <v>1</v>
      </c>
      <c r="D74" s="1" t="s">
        <v>24</v>
      </c>
      <c r="E74" s="2" t="n">
        <v>2.9954</v>
      </c>
      <c r="F74" s="2" t="n">
        <v>-30.8758</v>
      </c>
      <c r="G74" s="2" t="n">
        <v>0.7297</v>
      </c>
      <c r="H74" s="1" t="s">
        <v>25</v>
      </c>
      <c r="I74" s="2" t="n">
        <v>0.9931</v>
      </c>
      <c r="J74" s="2" t="n">
        <v>-0.0707</v>
      </c>
      <c r="K74" s="2" t="n">
        <v>-0.0936</v>
      </c>
      <c r="L74" s="1" t="s">
        <v>28</v>
      </c>
      <c r="M74" s="2" t="n">
        <v>2.0062</v>
      </c>
      <c r="N74" s="1" t="s">
        <v>29</v>
      </c>
      <c r="O74" s="2" t="n">
        <v>0.7054</v>
      </c>
      <c r="Q74" s="4" t="n">
        <f aca="false">E74-E$66</f>
        <v>-0.00459999999999994</v>
      </c>
      <c r="R74" s="4" t="n">
        <f aca="false">F74-F$66</f>
        <v>-0.2758</v>
      </c>
      <c r="S74" s="4" t="n">
        <f aca="false">G74-G$66</f>
        <v>-0.4453</v>
      </c>
      <c r="T74" s="7" t="n">
        <f aca="false">SQRT(Q74*Q74+R74*R74)</f>
        <v>0.275838358463793</v>
      </c>
      <c r="V74" s="2" t="n">
        <f aca="false">I74*I$66+J74*J$66+K74*K$66</f>
        <v>0.9931</v>
      </c>
      <c r="W74" s="2"/>
      <c r="X74" s="2"/>
      <c r="Y74" s="2"/>
    </row>
    <row r="75" customFormat="false" ht="13.8" hidden="false" customHeight="false" outlineLevel="0" collapsed="false">
      <c r="B75" s="1" t="s">
        <v>23</v>
      </c>
      <c r="C75" s="2" t="n">
        <v>1</v>
      </c>
      <c r="D75" s="1" t="s">
        <v>24</v>
      </c>
      <c r="E75" s="2" t="n">
        <v>1.7783</v>
      </c>
      <c r="F75" s="2" t="n">
        <v>-31.344</v>
      </c>
      <c r="G75" s="2" t="n">
        <v>0.7038</v>
      </c>
      <c r="H75" s="1" t="s">
        <v>25</v>
      </c>
      <c r="I75" s="2" t="n">
        <v>0.1509</v>
      </c>
      <c r="J75" s="2" t="n">
        <v>-0.9766</v>
      </c>
      <c r="K75" s="2" t="n">
        <v>0.1532</v>
      </c>
      <c r="L75" s="1" t="s">
        <v>28</v>
      </c>
      <c r="M75" s="2" t="n">
        <v>2.2595</v>
      </c>
      <c r="N75" s="1" t="s">
        <v>29</v>
      </c>
      <c r="O75" s="2" t="n">
        <v>0.9896</v>
      </c>
      <c r="Q75" s="4" t="n">
        <f aca="false">E75-E$66</f>
        <v>-1.2217</v>
      </c>
      <c r="R75" s="4" t="n">
        <f aca="false">F75-F$66</f>
        <v>-0.744</v>
      </c>
      <c r="S75" s="4" t="n">
        <f aca="false">G75-G$66</f>
        <v>-0.4712</v>
      </c>
      <c r="T75" s="7" t="n">
        <f aca="false">SQRT(Q75*Q75+R75*R75)</f>
        <v>1.43041493630345</v>
      </c>
      <c r="V75" s="2" t="n">
        <f aca="false">I75*I$66+J75*J$66+K75*K$66</f>
        <v>0.1509</v>
      </c>
      <c r="W75" s="2"/>
      <c r="X75" s="2"/>
      <c r="Y75" s="2"/>
    </row>
    <row r="76" customFormat="false" ht="13.8" hidden="false" customHeight="false" outlineLevel="0" collapsed="false">
      <c r="B76" s="1" t="s">
        <v>23</v>
      </c>
      <c r="C76" s="2" t="n">
        <v>1</v>
      </c>
      <c r="D76" s="1" t="s">
        <v>24</v>
      </c>
      <c r="E76" s="2" t="n">
        <v>0.9033</v>
      </c>
      <c r="F76" s="2" t="n">
        <v>-31.4844</v>
      </c>
      <c r="G76" s="2" t="n">
        <v>0.3616</v>
      </c>
      <c r="H76" s="1" t="s">
        <v>25</v>
      </c>
      <c r="I76" s="2" t="n">
        <v>0.1787</v>
      </c>
      <c r="J76" s="2" t="n">
        <v>-0.9571</v>
      </c>
      <c r="K76" s="2" t="n">
        <v>0.2282</v>
      </c>
      <c r="L76" s="1" t="s">
        <v>28</v>
      </c>
      <c r="M76" s="2" t="n">
        <v>2.3993</v>
      </c>
      <c r="N76" s="1" t="s">
        <v>29</v>
      </c>
      <c r="O76" s="2" t="n">
        <v>0.9987</v>
      </c>
      <c r="Q76" s="4" t="n">
        <f aca="false">E76-E$66</f>
        <v>-2.0967</v>
      </c>
      <c r="R76" s="4" t="n">
        <f aca="false">F76-F$66</f>
        <v>-0.884399999999999</v>
      </c>
      <c r="S76" s="4" t="n">
        <f aca="false">G76-G$66</f>
        <v>-0.8134</v>
      </c>
      <c r="T76" s="7" t="n">
        <f aca="false">SQRT(Q76*Q76+R76*R76)</f>
        <v>2.27559096719951</v>
      </c>
      <c r="V76" s="2" t="n">
        <f aca="false">I76*I$66+J76*J$66+K76*K$66</f>
        <v>0.1787</v>
      </c>
      <c r="W76" s="2"/>
      <c r="X76" s="2"/>
      <c r="Y76" s="2"/>
    </row>
    <row r="77" customFormat="false" ht="13.8" hidden="false" customHeight="false" outlineLevel="0" collapsed="false">
      <c r="B77" s="1" t="s">
        <v>23</v>
      </c>
      <c r="C77" s="2" t="n">
        <v>1</v>
      </c>
      <c r="D77" s="1" t="s">
        <v>24</v>
      </c>
      <c r="E77" s="2" t="n">
        <v>1.6526</v>
      </c>
      <c r="F77" s="2" t="n">
        <v>-31.4354</v>
      </c>
      <c r="G77" s="2" t="n">
        <v>0.4315</v>
      </c>
      <c r="H77" s="1" t="s">
        <v>25</v>
      </c>
      <c r="I77" s="2" t="n">
        <v>0.2661</v>
      </c>
      <c r="J77" s="2" t="n">
        <v>-0.9626</v>
      </c>
      <c r="K77" s="2" t="n">
        <v>0.0515</v>
      </c>
      <c r="L77" s="1" t="s">
        <v>28</v>
      </c>
      <c r="M77" s="2" t="n">
        <v>1.9778</v>
      </c>
      <c r="N77" s="1" t="s">
        <v>29</v>
      </c>
      <c r="O77" s="2" t="n">
        <v>1</v>
      </c>
      <c r="Q77" s="4" t="n">
        <f aca="false">E77-E$66</f>
        <v>-1.3474</v>
      </c>
      <c r="R77" s="4" t="n">
        <f aca="false">F77-F$66</f>
        <v>-0.8354</v>
      </c>
      <c r="S77" s="4" t="n">
        <f aca="false">G77-G$66</f>
        <v>-0.7435</v>
      </c>
      <c r="T77" s="7" t="n">
        <f aca="false">SQRT(Q77*Q77+R77*R77)</f>
        <v>1.58536428621311</v>
      </c>
      <c r="V77" s="2" t="n">
        <f aca="false">I77*I$66+J77*J$66+K77*K$66</f>
        <v>0.2661</v>
      </c>
      <c r="W77" s="2"/>
      <c r="X77" s="2"/>
      <c r="Y77" s="2"/>
    </row>
    <row r="78" customFormat="false" ht="13.8" hidden="false" customHeight="false" outlineLevel="0" collapsed="false">
      <c r="B78" s="1" t="s">
        <v>23</v>
      </c>
      <c r="C78" s="2" t="n">
        <v>2</v>
      </c>
      <c r="D78" s="1" t="s">
        <v>24</v>
      </c>
      <c r="E78" s="2" t="n">
        <v>3.0044</v>
      </c>
      <c r="F78" s="2" t="n">
        <v>-31.0331</v>
      </c>
      <c r="G78" s="2" t="n">
        <v>0.481</v>
      </c>
      <c r="H78" s="1" t="s">
        <v>25</v>
      </c>
      <c r="I78" s="2" t="n">
        <v>-0.9881</v>
      </c>
      <c r="J78" s="2" t="n">
        <v>-0.08</v>
      </c>
      <c r="K78" s="2" t="n">
        <v>-0.1314</v>
      </c>
      <c r="L78" s="1" t="s">
        <v>28</v>
      </c>
      <c r="M78" s="2" t="n">
        <v>0.9979</v>
      </c>
      <c r="N78" s="1" t="s">
        <v>29</v>
      </c>
      <c r="O78" s="2" t="n">
        <v>0.9366</v>
      </c>
      <c r="Q78" s="4" t="n">
        <f aca="false">E78-E$66</f>
        <v>0.00439999999999996</v>
      </c>
      <c r="R78" s="4" t="n">
        <f aca="false">F78-F$66</f>
        <v>-0.4331</v>
      </c>
      <c r="S78" s="4" t="n">
        <f aca="false">G78-G$66</f>
        <v>-0.694</v>
      </c>
      <c r="T78" s="7" t="n">
        <f aca="false">SQRT(Q78*Q78+R78*R78)</f>
        <v>0.433122349919742</v>
      </c>
      <c r="V78" s="2" t="n">
        <f aca="false">I78*I$66+J78*J$66+K78*K$66</f>
        <v>-0.9881</v>
      </c>
      <c r="W78" s="2"/>
      <c r="X78" s="2"/>
      <c r="Y78" s="2"/>
    </row>
    <row r="79" customFormat="false" ht="13.8" hidden="false" customHeight="false" outlineLevel="0" collapsed="false">
      <c r="B79" s="1" t="s">
        <v>23</v>
      </c>
      <c r="C79" s="2" t="n">
        <v>1</v>
      </c>
      <c r="D79" s="1" t="s">
        <v>24</v>
      </c>
      <c r="E79" s="2" t="n">
        <v>2.9127</v>
      </c>
      <c r="F79" s="2" t="n">
        <v>-30.9706</v>
      </c>
      <c r="G79" s="2" t="n">
        <v>0.5562</v>
      </c>
      <c r="H79" s="1" t="s">
        <v>25</v>
      </c>
      <c r="I79" s="2" t="n">
        <v>-0.2798</v>
      </c>
      <c r="J79" s="2" t="n">
        <v>-0.9415</v>
      </c>
      <c r="K79" s="2" t="n">
        <v>0.1877</v>
      </c>
      <c r="L79" s="1" t="s">
        <v>28</v>
      </c>
      <c r="M79" s="2" t="n">
        <v>1.4356</v>
      </c>
      <c r="N79" s="1" t="s">
        <v>29</v>
      </c>
      <c r="O79" s="2" t="n">
        <v>1</v>
      </c>
      <c r="Q79" s="4" t="n">
        <f aca="false">E79-E$66</f>
        <v>-0.0872999999999999</v>
      </c>
      <c r="R79" s="4" t="n">
        <f aca="false">F79-F$66</f>
        <v>-0.3706</v>
      </c>
      <c r="S79" s="4" t="n">
        <f aca="false">G79-G$66</f>
        <v>-0.6188</v>
      </c>
      <c r="T79" s="7" t="n">
        <f aca="false">SQRT(Q79*Q79+R79*R79)</f>
        <v>0.38074354886196</v>
      </c>
      <c r="V79" s="2" t="n">
        <f aca="false">I79*I$66+J79*J$66+K79*K$66</f>
        <v>-0.2798</v>
      </c>
      <c r="W79" s="2"/>
      <c r="X79" s="2"/>
      <c r="Y79" s="2"/>
    </row>
    <row r="80" customFormat="false" ht="13.8" hidden="false" customHeight="false" outlineLevel="0" collapsed="false">
      <c r="B80" s="1" t="s">
        <v>23</v>
      </c>
      <c r="C80" s="2" t="n">
        <v>1</v>
      </c>
      <c r="D80" s="1" t="s">
        <v>24</v>
      </c>
      <c r="E80" s="2" t="n">
        <v>3.014</v>
      </c>
      <c r="F80" s="2" t="n">
        <v>-30.7825</v>
      </c>
      <c r="G80" s="2" t="n">
        <v>0.5465</v>
      </c>
      <c r="H80" s="1" t="s">
        <v>25</v>
      </c>
      <c r="I80" s="2" t="n">
        <v>-0.8625</v>
      </c>
      <c r="J80" s="2" t="n">
        <v>-0.5058</v>
      </c>
      <c r="K80" s="2" t="n">
        <v>-0.0172</v>
      </c>
      <c r="L80" s="1" t="s">
        <v>28</v>
      </c>
      <c r="M80" s="2" t="n">
        <v>1.3637</v>
      </c>
      <c r="N80" s="1" t="s">
        <v>29</v>
      </c>
      <c r="O80" s="2" t="n">
        <v>0.9513</v>
      </c>
      <c r="Q80" s="4" t="n">
        <f aca="false">E80-E$66</f>
        <v>0.0139999999999998</v>
      </c>
      <c r="R80" s="4" t="n">
        <f aca="false">F80-F$66</f>
        <v>-0.182499999999997</v>
      </c>
      <c r="S80" s="4" t="n">
        <f aca="false">G80-G$66</f>
        <v>-0.6285</v>
      </c>
      <c r="T80" s="7" t="n">
        <f aca="false">SQRT(Q80*Q80+R80*R80)</f>
        <v>0.183036198605628</v>
      </c>
      <c r="V80" s="2" t="n">
        <f aca="false">I80*I$66+J80*J$66+K80*K$66</f>
        <v>-0.8625</v>
      </c>
      <c r="W80" s="2"/>
      <c r="X80" s="2"/>
      <c r="Y80" s="2"/>
    </row>
    <row r="81" customFormat="false" ht="13.8" hidden="false" customHeight="false" outlineLevel="0" collapsed="false">
      <c r="B81" s="1" t="s">
        <v>23</v>
      </c>
      <c r="C81" s="2" t="n">
        <v>1</v>
      </c>
      <c r="D81" s="1" t="s">
        <v>24</v>
      </c>
      <c r="E81" s="2" t="n">
        <v>3.1983</v>
      </c>
      <c r="F81" s="2" t="n">
        <v>-30.5016</v>
      </c>
      <c r="G81" s="2" t="n">
        <v>0.475</v>
      </c>
      <c r="H81" s="1" t="s">
        <v>25</v>
      </c>
      <c r="I81" s="2" t="n">
        <v>-1</v>
      </c>
      <c r="J81" s="2" t="n">
        <v>-0.0035</v>
      </c>
      <c r="K81" s="2" t="n">
        <v>-0.0049</v>
      </c>
      <c r="L81" s="1" t="s">
        <v>28</v>
      </c>
      <c r="M81" s="2" t="n">
        <v>1.1608</v>
      </c>
      <c r="N81" s="1" t="s">
        <v>29</v>
      </c>
      <c r="O81" s="2" t="n">
        <v>0.6748</v>
      </c>
      <c r="Q81" s="4" t="n">
        <f aca="false">E81-E$66</f>
        <v>0.1983</v>
      </c>
      <c r="R81" s="4" t="n">
        <f aca="false">F81-F$66</f>
        <v>0.0984000000000016</v>
      </c>
      <c r="S81" s="4" t="n">
        <f aca="false">G81-G$66</f>
        <v>-0.7</v>
      </c>
      <c r="T81" s="7" t="n">
        <f aca="false">SQRT(Q81*Q81+R81*R81)</f>
        <v>0.221371746164682</v>
      </c>
      <c r="V81" s="2" t="n">
        <f aca="false">I81*I$66+J81*J$66+K81*K$66</f>
        <v>-1</v>
      </c>
      <c r="W81" s="2"/>
      <c r="X81" s="2"/>
      <c r="Y81" s="2"/>
    </row>
    <row r="82" customFormat="false" ht="13.8" hidden="false" customHeight="false" outlineLevel="0" collapsed="false">
      <c r="B82" s="1" t="s">
        <v>23</v>
      </c>
      <c r="C82" s="2" t="n">
        <v>1</v>
      </c>
      <c r="D82" s="1" t="s">
        <v>24</v>
      </c>
      <c r="E82" s="2" t="n">
        <v>2.7335</v>
      </c>
      <c r="F82" s="2" t="n">
        <v>-30.4437</v>
      </c>
      <c r="G82" s="2" t="n">
        <v>0.5913</v>
      </c>
      <c r="H82" s="1" t="s">
        <v>25</v>
      </c>
      <c r="I82" s="2" t="n">
        <v>-0.8841</v>
      </c>
      <c r="J82" s="2" t="n">
        <v>-0.4672</v>
      </c>
      <c r="K82" s="2" t="n">
        <v>0.0119</v>
      </c>
      <c r="L82" s="1" t="s">
        <v>28</v>
      </c>
      <c r="M82" s="2" t="n">
        <v>1.3725</v>
      </c>
      <c r="N82" s="1" t="s">
        <v>29</v>
      </c>
      <c r="O82" s="2" t="n">
        <v>1</v>
      </c>
      <c r="Q82" s="4" t="n">
        <f aca="false">E82-E$66</f>
        <v>-0.2665</v>
      </c>
      <c r="R82" s="4" t="n">
        <f aca="false">F82-F$66</f>
        <v>0.156300000000002</v>
      </c>
      <c r="S82" s="4" t="n">
        <f aca="false">G82-G$66</f>
        <v>-0.5837</v>
      </c>
      <c r="T82" s="7" t="n">
        <f aca="false">SQRT(Q82*Q82+R82*R82)</f>
        <v>0.308952973767854</v>
      </c>
      <c r="V82" s="2" t="n">
        <f aca="false">I82*I$66+J82*J$66+K82*K$66</f>
        <v>-0.8841</v>
      </c>
      <c r="W82" s="2"/>
      <c r="X82" s="2"/>
      <c r="Y82" s="2"/>
    </row>
    <row r="83" customFormat="false" ht="13.8" hidden="false" customHeight="false" outlineLevel="0" collapsed="false">
      <c r="B83" s="1" t="s">
        <v>23</v>
      </c>
      <c r="C83" s="2" t="n">
        <v>3</v>
      </c>
      <c r="D83" s="1" t="s">
        <v>24</v>
      </c>
      <c r="E83" s="2" t="n">
        <v>2.3286</v>
      </c>
      <c r="F83" s="2" t="n">
        <v>-29.8261</v>
      </c>
      <c r="G83" s="2" t="n">
        <v>0.6494</v>
      </c>
      <c r="H83" s="1" t="s">
        <v>25</v>
      </c>
      <c r="I83" s="2" t="n">
        <v>0.0292</v>
      </c>
      <c r="J83" s="2" t="n">
        <v>-0.9985</v>
      </c>
      <c r="K83" s="2" t="n">
        <v>-0.0466</v>
      </c>
      <c r="L83" s="1" t="s">
        <v>28</v>
      </c>
      <c r="M83" s="2" t="n">
        <v>1.3978</v>
      </c>
      <c r="N83" s="1" t="s">
        <v>29</v>
      </c>
      <c r="O83" s="2" t="n">
        <v>1</v>
      </c>
      <c r="Q83" s="4" t="n">
        <f aca="false">E83-E$66</f>
        <v>-0.6714</v>
      </c>
      <c r="R83" s="4" t="n">
        <f aca="false">F83-F$66</f>
        <v>0.773900000000001</v>
      </c>
      <c r="S83" s="4" t="n">
        <f aca="false">G83-G$66</f>
        <v>-0.5256</v>
      </c>
      <c r="T83" s="7" t="n">
        <f aca="false">SQRT(Q83*Q83+R83*R83)</f>
        <v>1.02454827607097</v>
      </c>
      <c r="V83" s="2" t="n">
        <f aca="false">I83*I$66+J83*J$66+K83*K$66</f>
        <v>0.0292</v>
      </c>
      <c r="W83" s="2"/>
      <c r="X83" s="2"/>
      <c r="Y83" s="2"/>
    </row>
    <row r="84" customFormat="false" ht="13.8" hidden="false" customHeight="false" outlineLevel="0" collapsed="false">
      <c r="B84" s="1" t="s">
        <v>23</v>
      </c>
      <c r="C84" s="2" t="n">
        <v>1</v>
      </c>
      <c r="D84" s="1" t="s">
        <v>24</v>
      </c>
      <c r="E84" s="2" t="n">
        <v>2.793</v>
      </c>
      <c r="F84" s="2" t="n">
        <v>-30.9513</v>
      </c>
      <c r="G84" s="2" t="n">
        <v>0.4659</v>
      </c>
      <c r="H84" s="1" t="s">
        <v>25</v>
      </c>
      <c r="I84" s="2" t="n">
        <v>-0.2202</v>
      </c>
      <c r="J84" s="2" t="n">
        <v>-0.9683</v>
      </c>
      <c r="K84" s="2" t="n">
        <v>0.1179</v>
      </c>
      <c r="L84" s="1" t="s">
        <v>28</v>
      </c>
      <c r="M84" s="2" t="n">
        <v>1.4236</v>
      </c>
      <c r="N84" s="1" t="s">
        <v>29</v>
      </c>
      <c r="O84" s="2" t="n">
        <v>1</v>
      </c>
      <c r="Q84" s="4" t="n">
        <f aca="false">E84-E$66</f>
        <v>-0.207</v>
      </c>
      <c r="R84" s="4" t="n">
        <f aca="false">F84-F$66</f>
        <v>-0.351299999999998</v>
      </c>
      <c r="S84" s="4" t="n">
        <f aca="false">G84-G$66</f>
        <v>-0.7091</v>
      </c>
      <c r="T84" s="7" t="n">
        <f aca="false">SQRT(Q84*Q84+R84*R84)</f>
        <v>0.407750769465857</v>
      </c>
      <c r="V84" s="2" t="n">
        <f aca="false">I84*I$66+J84*J$66+K84*K$66</f>
        <v>-0.2202</v>
      </c>
      <c r="W84" s="2"/>
      <c r="X84" s="2"/>
      <c r="Y84" s="2"/>
    </row>
    <row r="85" customFormat="false" ht="13.8" hidden="false" customHeight="false" outlineLevel="0" collapsed="false">
      <c r="B85" s="1" t="s">
        <v>23</v>
      </c>
      <c r="C85" s="2" t="n">
        <v>2</v>
      </c>
      <c r="D85" s="1" t="s">
        <v>24</v>
      </c>
      <c r="E85" s="2" t="n">
        <v>2.8884</v>
      </c>
      <c r="F85" s="2" t="n">
        <v>-30.9119</v>
      </c>
      <c r="G85" s="2" t="n">
        <v>0.5372</v>
      </c>
      <c r="H85" s="1" t="s">
        <v>25</v>
      </c>
      <c r="I85" s="2" t="n">
        <v>0.5866</v>
      </c>
      <c r="J85" s="2" t="n">
        <v>0.7441</v>
      </c>
      <c r="K85" s="2" t="n">
        <v>0.3197</v>
      </c>
      <c r="L85" s="1" t="s">
        <v>28</v>
      </c>
      <c r="M85" s="2" t="n">
        <v>1.0538</v>
      </c>
      <c r="N85" s="1" t="s">
        <v>29</v>
      </c>
      <c r="O85" s="2" t="n">
        <v>1</v>
      </c>
      <c r="Q85" s="4" t="n">
        <f aca="false">E85-E$66</f>
        <v>-0.1116</v>
      </c>
      <c r="R85" s="4" t="n">
        <f aca="false">F85-F$66</f>
        <v>-0.311899999999998</v>
      </c>
      <c r="S85" s="4" t="n">
        <f aca="false">G85-G$66</f>
        <v>-0.6378</v>
      </c>
      <c r="T85" s="7" t="n">
        <f aca="false">SQRT(Q85*Q85+R85*R85)</f>
        <v>0.331264501569363</v>
      </c>
      <c r="V85" s="2" t="n">
        <f aca="false">I85*I$66+J85*J$66+K85*K$66</f>
        <v>0.5866</v>
      </c>
      <c r="W85" s="2"/>
      <c r="X85" s="2"/>
      <c r="Y85" s="2"/>
    </row>
    <row r="86" customFormat="false" ht="13.8" hidden="false" customHeight="false" outlineLevel="0" collapsed="false">
      <c r="A86" s="1" t="s">
        <v>16</v>
      </c>
      <c r="W86" s="2"/>
      <c r="X86" s="2"/>
      <c r="Y86" s="2"/>
    </row>
    <row r="87" customFormat="false" ht="13.8" hidden="false" customHeight="false" outlineLevel="0" collapsed="false">
      <c r="B87" s="1" t="s">
        <v>23</v>
      </c>
      <c r="C87" s="2" t="n">
        <v>7</v>
      </c>
      <c r="D87" s="1" t="s">
        <v>24</v>
      </c>
      <c r="E87" s="2" t="n">
        <v>3</v>
      </c>
      <c r="F87" s="2" t="n">
        <v>-36.6</v>
      </c>
      <c r="G87" s="2" t="n">
        <v>1.1685</v>
      </c>
      <c r="H87" s="1" t="s">
        <v>25</v>
      </c>
      <c r="I87" s="2" t="n">
        <v>1</v>
      </c>
      <c r="J87" s="2" t="n">
        <v>0</v>
      </c>
      <c r="K87" s="2" t="n">
        <v>0</v>
      </c>
      <c r="W87" s="2"/>
      <c r="X87" s="2"/>
      <c r="Y87" s="2"/>
    </row>
    <row r="88" customFormat="false" ht="13.8" hidden="false" customHeight="false" outlineLevel="0" collapsed="false">
      <c r="B88" s="1" t="s">
        <v>23</v>
      </c>
      <c r="C88" s="2" t="n">
        <v>1</v>
      </c>
      <c r="D88" s="1" t="s">
        <v>24</v>
      </c>
      <c r="E88" s="2" t="n">
        <v>3.5783</v>
      </c>
      <c r="F88" s="2" t="n">
        <v>-36.7264</v>
      </c>
      <c r="G88" s="2" t="n">
        <v>0.6869</v>
      </c>
      <c r="H88" s="1" t="s">
        <v>25</v>
      </c>
      <c r="I88" s="2" t="n">
        <v>-0.7596</v>
      </c>
      <c r="J88" s="2" t="n">
        <v>-0.5546</v>
      </c>
      <c r="K88" s="2" t="n">
        <v>0.3399</v>
      </c>
      <c r="L88" s="1" t="s">
        <v>28</v>
      </c>
      <c r="M88" s="2" t="n">
        <v>1.8678</v>
      </c>
      <c r="N88" s="1" t="s">
        <v>29</v>
      </c>
      <c r="O88" s="2" t="n">
        <v>0.3915</v>
      </c>
      <c r="Q88" s="4" t="n">
        <f aca="false">E88-E$87</f>
        <v>0.5783</v>
      </c>
      <c r="R88" s="4" t="n">
        <f aca="false">F88-F$87</f>
        <v>-0.126399999999997</v>
      </c>
      <c r="S88" s="4" t="n">
        <f aca="false">G88-G$87</f>
        <v>-0.4816</v>
      </c>
      <c r="T88" s="7" t="n">
        <f aca="false">SQRT(Q88*Q88+R88*R88)</f>
        <v>0.591952574113838</v>
      </c>
      <c r="V88" s="2" t="n">
        <f aca="false">I88*I$87+J88*J$87+K88*K$87</f>
        <v>-0.7596</v>
      </c>
      <c r="W88" s="2"/>
      <c r="X88" s="2"/>
      <c r="Y88" s="2"/>
    </row>
    <row r="89" customFormat="false" ht="13.8" hidden="false" customHeight="false" outlineLevel="0" collapsed="false">
      <c r="B89" s="1" t="s">
        <v>23</v>
      </c>
      <c r="C89" s="2" t="n">
        <v>1</v>
      </c>
      <c r="D89" s="1" t="s">
        <v>24</v>
      </c>
      <c r="E89" s="2" t="n">
        <v>2.879</v>
      </c>
      <c r="F89" s="2" t="n">
        <v>-36.7452</v>
      </c>
      <c r="G89" s="2" t="n">
        <v>0.4197</v>
      </c>
      <c r="H89" s="1" t="s">
        <v>25</v>
      </c>
      <c r="I89" s="2" t="n">
        <v>-0.8235</v>
      </c>
      <c r="J89" s="2" t="n">
        <v>0.2879</v>
      </c>
      <c r="K89" s="2" t="n">
        <v>-0.4888</v>
      </c>
      <c r="L89" s="1" t="s">
        <v>28</v>
      </c>
      <c r="M89" s="2" t="n">
        <v>1.376</v>
      </c>
      <c r="N89" s="1" t="s">
        <v>29</v>
      </c>
      <c r="O89" s="2" t="n">
        <v>0.7076</v>
      </c>
      <c r="Q89" s="4" t="n">
        <f aca="false">E89-E$87</f>
        <v>-0.121</v>
      </c>
      <c r="R89" s="4" t="n">
        <f aca="false">F89-F$87</f>
        <v>-0.145199999999996</v>
      </c>
      <c r="S89" s="4" t="n">
        <f aca="false">G89-G$87</f>
        <v>-0.7488</v>
      </c>
      <c r="T89" s="7" t="n">
        <f aca="false">SQRT(Q89*Q89+R89*R89)</f>
        <v>0.189008042156938</v>
      </c>
      <c r="V89" s="2" t="n">
        <f aca="false">I89*I$87+J89*J$87+K89*K$87</f>
        <v>-0.8235</v>
      </c>
      <c r="W89" s="2"/>
      <c r="X89" s="2"/>
      <c r="Y89" s="2"/>
    </row>
    <row r="90" customFormat="false" ht="13.8" hidden="false" customHeight="false" outlineLevel="0" collapsed="false">
      <c r="B90" s="1" t="s">
        <v>23</v>
      </c>
      <c r="C90" s="2" t="n">
        <v>1</v>
      </c>
      <c r="D90" s="1" t="s">
        <v>24</v>
      </c>
      <c r="E90" s="2" t="n">
        <v>1.9649</v>
      </c>
      <c r="F90" s="2" t="n">
        <v>-36.7626</v>
      </c>
      <c r="G90" s="2" t="n">
        <v>0.5092</v>
      </c>
      <c r="H90" s="1" t="s">
        <v>25</v>
      </c>
      <c r="I90" s="2" t="n">
        <v>0.4226</v>
      </c>
      <c r="J90" s="2" t="n">
        <v>-0.9048</v>
      </c>
      <c r="K90" s="2" t="n">
        <v>0.0522</v>
      </c>
      <c r="L90" s="1" t="s">
        <v>28</v>
      </c>
      <c r="M90" s="2" t="n">
        <v>1.8084</v>
      </c>
      <c r="N90" s="1" t="s">
        <v>29</v>
      </c>
      <c r="O90" s="2" t="n">
        <v>1</v>
      </c>
      <c r="Q90" s="4" t="n">
        <f aca="false">E90-E$87</f>
        <v>-1.0351</v>
      </c>
      <c r="R90" s="4" t="n">
        <f aca="false">F90-F$87</f>
        <v>-0.162599999999998</v>
      </c>
      <c r="S90" s="4" t="n">
        <f aca="false">G90-G$87</f>
        <v>-0.6593</v>
      </c>
      <c r="T90" s="7" t="n">
        <f aca="false">SQRT(Q90*Q90+R90*R90)</f>
        <v>1.04779328591092</v>
      </c>
      <c r="V90" s="2" t="n">
        <f aca="false">I90*I$87+J90*J$87+K90*K$87</f>
        <v>0.4226</v>
      </c>
      <c r="W90" s="2"/>
      <c r="X90" s="2"/>
      <c r="Y90" s="2"/>
    </row>
    <row r="91" customFormat="false" ht="13.8" hidden="false" customHeight="false" outlineLevel="0" collapsed="false">
      <c r="B91" s="1" t="s">
        <v>23</v>
      </c>
      <c r="C91" s="2" t="n">
        <v>2</v>
      </c>
      <c r="D91" s="1" t="s">
        <v>24</v>
      </c>
      <c r="E91" s="2" t="n">
        <v>3.1679</v>
      </c>
      <c r="F91" s="2" t="n">
        <v>-36.2729</v>
      </c>
      <c r="G91" s="2" t="n">
        <v>0.4698</v>
      </c>
      <c r="H91" s="1" t="s">
        <v>25</v>
      </c>
      <c r="I91" s="2" t="n">
        <v>-0.6901</v>
      </c>
      <c r="J91" s="2" t="n">
        <v>0.7231</v>
      </c>
      <c r="K91" s="2" t="n">
        <v>-0.0286</v>
      </c>
      <c r="L91" s="1" t="s">
        <v>28</v>
      </c>
      <c r="M91" s="2" t="n">
        <v>1.0165</v>
      </c>
      <c r="N91" s="1" t="s">
        <v>29</v>
      </c>
      <c r="O91" s="2" t="n">
        <v>1</v>
      </c>
      <c r="Q91" s="4" t="n">
        <f aca="false">E91-E$87</f>
        <v>0.1679</v>
      </c>
      <c r="R91" s="4" t="n">
        <f aca="false">F91-F$87</f>
        <v>0.327100000000001</v>
      </c>
      <c r="S91" s="4" t="n">
        <f aca="false">G91-G$87</f>
        <v>-0.6987</v>
      </c>
      <c r="T91" s="7" t="n">
        <f aca="false">SQRT(Q91*Q91+R91*R91)</f>
        <v>0.367674883558832</v>
      </c>
      <c r="V91" s="2" t="n">
        <f aca="false">I91*I$87+J91*J$87+K91*K$87</f>
        <v>-0.6901</v>
      </c>
      <c r="W91" s="2"/>
      <c r="X91" s="2"/>
      <c r="Y91" s="2"/>
    </row>
    <row r="92" customFormat="false" ht="13.8" hidden="false" customHeight="false" outlineLevel="0" collapsed="false">
      <c r="A92" s="1" t="n">
        <v>518</v>
      </c>
      <c r="W92" s="2"/>
      <c r="X92" s="2"/>
      <c r="Y92" s="2"/>
    </row>
    <row r="93" customFormat="false" ht="13.8" hidden="false" customHeight="false" outlineLevel="0" collapsed="false">
      <c r="B93" s="1" t="s">
        <v>23</v>
      </c>
      <c r="C93" s="2" t="n">
        <v>6</v>
      </c>
      <c r="D93" s="1" t="s">
        <v>24</v>
      </c>
      <c r="E93" s="2" t="n">
        <v>5.4</v>
      </c>
      <c r="F93" s="2" t="n">
        <v>-30.1</v>
      </c>
      <c r="G93" s="2" t="n">
        <v>1.175</v>
      </c>
      <c r="H93" s="1" t="s">
        <v>25</v>
      </c>
      <c r="I93" s="2" t="n">
        <v>-1</v>
      </c>
      <c r="J93" s="2" t="n">
        <v>0</v>
      </c>
      <c r="K93" s="2" t="n">
        <v>0</v>
      </c>
      <c r="W93" s="2"/>
      <c r="X93" s="2"/>
      <c r="Y93" s="2"/>
    </row>
    <row r="94" customFormat="false" ht="13.8" hidden="false" customHeight="false" outlineLevel="0" collapsed="false">
      <c r="B94" s="1" t="s">
        <v>23</v>
      </c>
      <c r="C94" s="2" t="n">
        <v>2</v>
      </c>
      <c r="D94" s="1" t="s">
        <v>24</v>
      </c>
      <c r="E94" s="2" t="n">
        <v>5.2092</v>
      </c>
      <c r="F94" s="2" t="n">
        <v>-30.2228</v>
      </c>
      <c r="G94" s="2" t="n">
        <v>1.3124</v>
      </c>
      <c r="H94" s="1" t="s">
        <v>25</v>
      </c>
      <c r="I94" s="2" t="n">
        <v>-0.9998</v>
      </c>
      <c r="J94" s="2" t="n">
        <v>0.004</v>
      </c>
      <c r="K94" s="2" t="n">
        <v>-0.0191</v>
      </c>
      <c r="L94" s="1" t="s">
        <v>28</v>
      </c>
      <c r="M94" s="2" t="n">
        <v>3.4103</v>
      </c>
      <c r="N94" s="1" t="s">
        <v>29</v>
      </c>
      <c r="O94" s="2" t="n">
        <v>0.8256</v>
      </c>
      <c r="Q94" s="4" t="n">
        <f aca="false">E94-E$93</f>
        <v>-0.1908</v>
      </c>
      <c r="R94" s="4" t="n">
        <f aca="false">F94-F$93</f>
        <v>-0.122799999999998</v>
      </c>
      <c r="S94" s="4" t="n">
        <f aca="false">G94-G$93</f>
        <v>0.1374</v>
      </c>
      <c r="T94" s="7" t="n">
        <f aca="false">SQRT(Q94*Q94+R94*R94)</f>
        <v>0.226901917136016</v>
      </c>
      <c r="V94" s="2" t="n">
        <f aca="false">I94*I$93+J94*J$93+K94*K$93</f>
        <v>0.9998</v>
      </c>
      <c r="W94" s="2"/>
      <c r="X94" s="2"/>
      <c r="Y94" s="2"/>
    </row>
    <row r="95" customFormat="false" ht="13.8" hidden="false" customHeight="false" outlineLevel="0" collapsed="false">
      <c r="B95" s="1" t="s">
        <v>23</v>
      </c>
      <c r="C95" s="2" t="n">
        <v>2</v>
      </c>
      <c r="D95" s="1" t="s">
        <v>24</v>
      </c>
      <c r="E95" s="2" t="n">
        <v>5.2825</v>
      </c>
      <c r="F95" s="2" t="n">
        <v>-30.262</v>
      </c>
      <c r="G95" s="2" t="n">
        <v>1.0167</v>
      </c>
      <c r="H95" s="1" t="s">
        <v>25</v>
      </c>
      <c r="I95" s="2" t="n">
        <v>-0.9998</v>
      </c>
      <c r="J95" s="2" t="n">
        <v>-0.0003</v>
      </c>
      <c r="K95" s="2" t="n">
        <v>0.0182</v>
      </c>
      <c r="L95" s="1" t="s">
        <v>28</v>
      </c>
      <c r="M95" s="2" t="n">
        <v>2.4717</v>
      </c>
      <c r="N95" s="1" t="s">
        <v>29</v>
      </c>
      <c r="O95" s="2" t="n">
        <v>0.9193</v>
      </c>
      <c r="Q95" s="4" t="n">
        <f aca="false">E95-E$93</f>
        <v>-0.117500000000001</v>
      </c>
      <c r="R95" s="4" t="n">
        <f aca="false">F95-F$93</f>
        <v>-0.161999999999999</v>
      </c>
      <c r="S95" s="4" t="n">
        <f aca="false">G95-G$93</f>
        <v>-0.1583</v>
      </c>
      <c r="T95" s="7" t="n">
        <f aca="false">SQRT(Q95*Q95+R95*R95)</f>
        <v>0.200125585570661</v>
      </c>
      <c r="V95" s="2" t="n">
        <f aca="false">I95*I$93+J95*J$93+K95*K$93</f>
        <v>0.9998</v>
      </c>
      <c r="W95" s="2"/>
      <c r="X95" s="2"/>
      <c r="Y95" s="2"/>
    </row>
    <row r="96" customFormat="false" ht="13.8" hidden="false" customHeight="false" outlineLevel="0" collapsed="false">
      <c r="B96" s="1" t="s">
        <v>23</v>
      </c>
      <c r="C96" s="2" t="n">
        <v>2</v>
      </c>
      <c r="D96" s="1" t="s">
        <v>24</v>
      </c>
      <c r="E96" s="2" t="n">
        <v>5.152</v>
      </c>
      <c r="F96" s="2" t="n">
        <v>-30.3158</v>
      </c>
      <c r="G96" s="2" t="n">
        <v>0.9636</v>
      </c>
      <c r="H96" s="1" t="s">
        <v>25</v>
      </c>
      <c r="I96" s="2" t="n">
        <v>0.9937</v>
      </c>
      <c r="J96" s="2" t="n">
        <v>-0.0865</v>
      </c>
      <c r="K96" s="2" t="n">
        <v>-0.0708</v>
      </c>
      <c r="L96" s="1" t="s">
        <v>28</v>
      </c>
      <c r="M96" s="2" t="n">
        <v>2.3506</v>
      </c>
      <c r="N96" s="1" t="s">
        <v>29</v>
      </c>
      <c r="O96" s="2" t="n">
        <v>0.7119</v>
      </c>
      <c r="Q96" s="4" t="n">
        <f aca="false">E96-E$93</f>
        <v>-0.248</v>
      </c>
      <c r="R96" s="4" t="n">
        <f aca="false">F96-F$93</f>
        <v>-0.215799999999998</v>
      </c>
      <c r="S96" s="4" t="n">
        <f aca="false">G96-G$93</f>
        <v>-0.2114</v>
      </c>
      <c r="T96" s="7" t="n">
        <f aca="false">SQRT(Q96*Q96+R96*R96)</f>
        <v>0.32874555510303</v>
      </c>
      <c r="V96" s="2" t="n">
        <f aca="false">I96*I$93+J96*J$93+K96*K$93</f>
        <v>-0.9937</v>
      </c>
      <c r="W96" s="2"/>
      <c r="X96" s="2"/>
      <c r="Y96" s="2"/>
    </row>
    <row r="97" customFormat="false" ht="13.8" hidden="false" customHeight="false" outlineLevel="0" collapsed="false">
      <c r="B97" s="1" t="s">
        <v>23</v>
      </c>
      <c r="C97" s="2" t="n">
        <v>2</v>
      </c>
      <c r="D97" s="1" t="s">
        <v>24</v>
      </c>
      <c r="E97" s="2" t="n">
        <v>5.2103</v>
      </c>
      <c r="F97" s="2" t="n">
        <v>-30.5817</v>
      </c>
      <c r="G97" s="2" t="n">
        <v>0.9748</v>
      </c>
      <c r="H97" s="1" t="s">
        <v>25</v>
      </c>
      <c r="I97" s="2" t="n">
        <v>-0.9979</v>
      </c>
      <c r="J97" s="2" t="n">
        <v>0.0115</v>
      </c>
      <c r="K97" s="2" t="n">
        <v>-0.0631</v>
      </c>
      <c r="L97" s="1" t="s">
        <v>28</v>
      </c>
      <c r="M97" s="2" t="n">
        <v>2.39</v>
      </c>
      <c r="N97" s="1" t="s">
        <v>29</v>
      </c>
      <c r="O97" s="2" t="n">
        <v>0.7155</v>
      </c>
      <c r="Q97" s="4" t="n">
        <f aca="false">E97-E$93</f>
        <v>-0.1897</v>
      </c>
      <c r="R97" s="4" t="n">
        <f aca="false">F97-F$93</f>
        <v>-0.4817</v>
      </c>
      <c r="S97" s="4" t="n">
        <f aca="false">G97-G$93</f>
        <v>-0.2002</v>
      </c>
      <c r="T97" s="7" t="n">
        <f aca="false">SQRT(Q97*Q97+R97*R97)</f>
        <v>0.517707427028047</v>
      </c>
      <c r="V97" s="2" t="n">
        <f aca="false">I97*I$93+J97*J$93+K97*K$93</f>
        <v>0.9979</v>
      </c>
      <c r="W97" s="2"/>
      <c r="X97" s="2"/>
      <c r="Y97" s="2"/>
    </row>
    <row r="98" customFormat="false" ht="13.8" hidden="false" customHeight="false" outlineLevel="0" collapsed="false">
      <c r="B98" s="1" t="s">
        <v>23</v>
      </c>
      <c r="C98" s="2" t="n">
        <v>2</v>
      </c>
      <c r="D98" s="1" t="s">
        <v>24</v>
      </c>
      <c r="E98" s="2" t="n">
        <v>5.1932</v>
      </c>
      <c r="F98" s="2" t="n">
        <v>-30.0309</v>
      </c>
      <c r="G98" s="2" t="n">
        <v>0.803</v>
      </c>
      <c r="H98" s="1" t="s">
        <v>25</v>
      </c>
      <c r="I98" s="2" t="n">
        <v>-0.9994</v>
      </c>
      <c r="J98" s="2" t="n">
        <v>-0.0037</v>
      </c>
      <c r="K98" s="2" t="n">
        <v>0.0344</v>
      </c>
      <c r="L98" s="1" t="s">
        <v>28</v>
      </c>
      <c r="M98" s="2" t="n">
        <v>1.7395</v>
      </c>
      <c r="N98" s="1" t="s">
        <v>29</v>
      </c>
      <c r="O98" s="2" t="n">
        <v>0.6741</v>
      </c>
      <c r="Q98" s="4" t="n">
        <f aca="false">E98-E$93</f>
        <v>-0.2068</v>
      </c>
      <c r="R98" s="4" t="n">
        <f aca="false">F98-F$93</f>
        <v>0.0691000000000024</v>
      </c>
      <c r="S98" s="4" t="n">
        <f aca="false">G98-G$93</f>
        <v>-0.372</v>
      </c>
      <c r="T98" s="7" t="n">
        <f aca="false">SQRT(Q98*Q98+R98*R98)</f>
        <v>0.218039101997785</v>
      </c>
      <c r="V98" s="2" t="n">
        <f aca="false">I98*I$93+J98*J$93+K98*K$93</f>
        <v>0.9994</v>
      </c>
      <c r="W98" s="2"/>
      <c r="X98" s="2"/>
      <c r="Y98" s="2"/>
    </row>
    <row r="99" customFormat="false" ht="13.8" hidden="false" customHeight="false" outlineLevel="0" collapsed="false">
      <c r="B99" s="1" t="s">
        <v>23</v>
      </c>
      <c r="C99" s="2" t="n">
        <v>1</v>
      </c>
      <c r="D99" s="1" t="s">
        <v>24</v>
      </c>
      <c r="E99" s="2" t="n">
        <v>5.2254</v>
      </c>
      <c r="F99" s="2" t="n">
        <v>-30.165</v>
      </c>
      <c r="G99" s="2" t="n">
        <v>0.7068</v>
      </c>
      <c r="H99" s="1" t="s">
        <v>25</v>
      </c>
      <c r="I99" s="2" t="n">
        <v>-0.9997</v>
      </c>
      <c r="J99" s="2" t="n">
        <v>-0.0108</v>
      </c>
      <c r="K99" s="2" t="n">
        <v>0.023</v>
      </c>
      <c r="L99" s="1" t="s">
        <v>28</v>
      </c>
      <c r="M99" s="2" t="n">
        <v>1.5723</v>
      </c>
      <c r="N99" s="1" t="s">
        <v>29</v>
      </c>
      <c r="O99" s="2" t="n">
        <v>0.6552</v>
      </c>
      <c r="Q99" s="4" t="n">
        <f aca="false">E99-E$93</f>
        <v>-0.174600000000001</v>
      </c>
      <c r="R99" s="4" t="n">
        <f aca="false">F99-F$93</f>
        <v>-0.0649999999999977</v>
      </c>
      <c r="S99" s="4" t="n">
        <f aca="false">G99-G$93</f>
        <v>-0.4682</v>
      </c>
      <c r="T99" s="7" t="n">
        <f aca="false">SQRT(Q99*Q99+R99*R99)</f>
        <v>0.186306628974924</v>
      </c>
      <c r="V99" s="2" t="n">
        <f aca="false">I99*I$93+J99*J$93+K99*K$93</f>
        <v>0.9997</v>
      </c>
      <c r="W99" s="2"/>
      <c r="X99" s="2"/>
      <c r="Y99" s="2"/>
    </row>
    <row r="100" customFormat="false" ht="13.8" hidden="false" customHeight="false" outlineLevel="0" collapsed="false">
      <c r="B100" s="1" t="s">
        <v>23</v>
      </c>
      <c r="C100" s="2" t="n">
        <v>2</v>
      </c>
      <c r="D100" s="1" t="s">
        <v>24</v>
      </c>
      <c r="E100" s="2" t="n">
        <v>5.4598</v>
      </c>
      <c r="F100" s="2" t="n">
        <v>-30.4232</v>
      </c>
      <c r="G100" s="2" t="n">
        <v>1.0119</v>
      </c>
      <c r="H100" s="1" t="s">
        <v>25</v>
      </c>
      <c r="I100" s="2" t="n">
        <v>0.9896</v>
      </c>
      <c r="J100" s="2" t="n">
        <v>-0.1435</v>
      </c>
      <c r="K100" s="2" t="n">
        <v>0.0118</v>
      </c>
      <c r="L100" s="1" t="s">
        <v>28</v>
      </c>
      <c r="M100" s="2" t="n">
        <v>2.3534</v>
      </c>
      <c r="N100" s="1" t="s">
        <v>29</v>
      </c>
      <c r="O100" s="2" t="n">
        <v>0.8636</v>
      </c>
      <c r="Q100" s="4" t="n">
        <f aca="false">E100-E$93</f>
        <v>0.0598000000000001</v>
      </c>
      <c r="R100" s="4" t="n">
        <f aca="false">F100-F$93</f>
        <v>-0.3232</v>
      </c>
      <c r="S100" s="4" t="n">
        <f aca="false">G100-G$93</f>
        <v>-0.1631</v>
      </c>
      <c r="T100" s="7" t="n">
        <f aca="false">SQRT(Q100*Q100+R100*R100)</f>
        <v>0.328685685724219</v>
      </c>
      <c r="V100" s="2" t="n">
        <f aca="false">I100*I$93+J100*J$93+K100*K$93</f>
        <v>-0.9896</v>
      </c>
      <c r="W100" s="2"/>
      <c r="X100" s="2"/>
      <c r="Y100" s="2"/>
    </row>
    <row r="101" customFormat="false" ht="13.8" hidden="false" customHeight="false" outlineLevel="0" collapsed="false">
      <c r="B101" s="1" t="s">
        <v>23</v>
      </c>
      <c r="C101" s="2" t="n">
        <v>2</v>
      </c>
      <c r="D101" s="1" t="s">
        <v>24</v>
      </c>
      <c r="E101" s="2" t="n">
        <v>5.3233</v>
      </c>
      <c r="F101" s="2" t="n">
        <v>-30.0168</v>
      </c>
      <c r="G101" s="2" t="n">
        <v>0.8329</v>
      </c>
      <c r="H101" s="1" t="s">
        <v>25</v>
      </c>
      <c r="I101" s="2" t="n">
        <v>0.9971</v>
      </c>
      <c r="J101" s="2" t="n">
        <v>0.0717</v>
      </c>
      <c r="K101" s="2" t="n">
        <v>-0.0256</v>
      </c>
      <c r="L101" s="1" t="s">
        <v>28</v>
      </c>
      <c r="M101" s="2" t="n">
        <v>1.9531</v>
      </c>
      <c r="N101" s="1" t="s">
        <v>29</v>
      </c>
      <c r="O101" s="2" t="n">
        <v>0.9917</v>
      </c>
      <c r="Q101" s="4" t="n">
        <f aca="false">E101-E$93</f>
        <v>-0.0767000000000007</v>
      </c>
      <c r="R101" s="4" t="n">
        <f aca="false">F101-F$93</f>
        <v>0.0832000000000015</v>
      </c>
      <c r="S101" s="4" t="n">
        <f aca="false">G101-G$93</f>
        <v>-0.3421</v>
      </c>
      <c r="T101" s="7" t="n">
        <f aca="false">SQRT(Q101*Q101+R101*R101)</f>
        <v>0.113159754329887</v>
      </c>
      <c r="V101" s="2" t="n">
        <f aca="false">I101*I$93+J101*J$93+K101*K$93</f>
        <v>-0.9971</v>
      </c>
      <c r="W101" s="2"/>
      <c r="X101" s="2"/>
      <c r="Y101" s="2"/>
    </row>
    <row r="102" customFormat="false" ht="13.8" hidden="false" customHeight="false" outlineLevel="0" collapsed="false">
      <c r="B102" s="1" t="s">
        <v>23</v>
      </c>
      <c r="C102" s="2" t="n">
        <v>2</v>
      </c>
      <c r="D102" s="1" t="s">
        <v>24</v>
      </c>
      <c r="E102" s="2" t="n">
        <v>5.574</v>
      </c>
      <c r="F102" s="2" t="n">
        <v>-30.4169</v>
      </c>
      <c r="G102" s="2" t="n">
        <v>0.9665</v>
      </c>
      <c r="H102" s="1" t="s">
        <v>25</v>
      </c>
      <c r="I102" s="2" t="n">
        <v>-0.9821</v>
      </c>
      <c r="J102" s="2" t="n">
        <v>0.1726</v>
      </c>
      <c r="K102" s="2" t="n">
        <v>-0.0748</v>
      </c>
      <c r="L102" s="1" t="s">
        <v>28</v>
      </c>
      <c r="M102" s="2" t="n">
        <v>2.277</v>
      </c>
      <c r="N102" s="1" t="s">
        <v>29</v>
      </c>
      <c r="O102" s="2" t="n">
        <v>1</v>
      </c>
      <c r="Q102" s="4" t="n">
        <f aca="false">E102-E$93</f>
        <v>0.174</v>
      </c>
      <c r="R102" s="4" t="n">
        <f aca="false">F102-F$93</f>
        <v>-0.316899999999997</v>
      </c>
      <c r="S102" s="4" t="n">
        <f aca="false">G102-G$93</f>
        <v>-0.2085</v>
      </c>
      <c r="T102" s="7" t="n">
        <f aca="false">SQRT(Q102*Q102+R102*R102)</f>
        <v>0.361526776325071</v>
      </c>
      <c r="V102" s="2" t="n">
        <f aca="false">I102*I$93+J102*J$93+K102*K$93</f>
        <v>0.9821</v>
      </c>
      <c r="W102" s="2"/>
      <c r="X102" s="2"/>
      <c r="Y102" s="2"/>
    </row>
    <row r="103" customFormat="false" ht="13.8" hidden="false" customHeight="false" outlineLevel="0" collapsed="false">
      <c r="B103" s="1" t="s">
        <v>23</v>
      </c>
      <c r="C103" s="2" t="n">
        <v>2</v>
      </c>
      <c r="D103" s="1" t="s">
        <v>24</v>
      </c>
      <c r="E103" s="2" t="n">
        <v>4.9771</v>
      </c>
      <c r="F103" s="2" t="n">
        <v>-29.7647</v>
      </c>
      <c r="G103" s="2" t="n">
        <v>0.6004</v>
      </c>
      <c r="H103" s="1" t="s">
        <v>25</v>
      </c>
      <c r="I103" s="2" t="n">
        <v>-0.8603</v>
      </c>
      <c r="J103" s="2" t="n">
        <v>0.486</v>
      </c>
      <c r="K103" s="2" t="n">
        <v>-0.1539</v>
      </c>
      <c r="L103" s="1" t="s">
        <v>28</v>
      </c>
      <c r="M103" s="2" t="n">
        <v>1.1667</v>
      </c>
      <c r="N103" s="1" t="s">
        <v>29</v>
      </c>
      <c r="O103" s="2" t="n">
        <v>1</v>
      </c>
      <c r="Q103" s="4" t="n">
        <f aca="false">E103-E$93</f>
        <v>-0.4229</v>
      </c>
      <c r="R103" s="4" t="n">
        <f aca="false">F103-F$93</f>
        <v>0.3353</v>
      </c>
      <c r="S103" s="4" t="n">
        <f aca="false">G103-G$93</f>
        <v>-0.5746</v>
      </c>
      <c r="T103" s="7" t="n">
        <f aca="false">SQRT(Q103*Q103+R103*R103)</f>
        <v>0.539694821172114</v>
      </c>
      <c r="V103" s="2" t="n">
        <f aca="false">I103*I$93+J103*J$93+K103*K$93</f>
        <v>0.8603</v>
      </c>
      <c r="W103" s="2"/>
      <c r="X103" s="2"/>
      <c r="Y103" s="2"/>
    </row>
    <row r="104" customFormat="false" ht="13.8" hidden="false" customHeight="false" outlineLevel="0" collapsed="false">
      <c r="B104" s="1" t="s">
        <v>23</v>
      </c>
      <c r="C104" s="2" t="n">
        <v>2</v>
      </c>
      <c r="D104" s="1" t="s">
        <v>24</v>
      </c>
      <c r="E104" s="2" t="n">
        <v>5.1277</v>
      </c>
      <c r="F104" s="2" t="n">
        <v>-30.4071</v>
      </c>
      <c r="G104" s="2" t="n">
        <v>0.6451</v>
      </c>
      <c r="H104" s="1" t="s">
        <v>25</v>
      </c>
      <c r="I104" s="2" t="n">
        <v>0.9893</v>
      </c>
      <c r="J104" s="2" t="n">
        <v>-0.0729</v>
      </c>
      <c r="K104" s="2" t="n">
        <v>-0.1261</v>
      </c>
      <c r="L104" s="1" t="s">
        <v>28</v>
      </c>
      <c r="M104" s="2" t="n">
        <v>1.7935</v>
      </c>
      <c r="N104" s="1" t="s">
        <v>29</v>
      </c>
      <c r="O104" s="2" t="n">
        <v>0.6039</v>
      </c>
      <c r="Q104" s="4" t="n">
        <f aca="false">E104-E$93</f>
        <v>-0.2723</v>
      </c>
      <c r="R104" s="4" t="n">
        <f aca="false">F104-F$93</f>
        <v>-0.307099999999998</v>
      </c>
      <c r="S104" s="4" t="n">
        <f aca="false">G104-G$93</f>
        <v>-0.5299</v>
      </c>
      <c r="T104" s="7" t="n">
        <f aca="false">SQRT(Q104*Q104+R104*R104)</f>
        <v>0.410435987700883</v>
      </c>
      <c r="V104" s="2" t="n">
        <f aca="false">I104*I$93+J104*J$93+K104*K$93</f>
        <v>-0.9893</v>
      </c>
      <c r="W104" s="2"/>
      <c r="X104" s="2"/>
      <c r="Y104" s="2"/>
    </row>
    <row r="105" customFormat="false" ht="13.8" hidden="false" customHeight="false" outlineLevel="0" collapsed="false">
      <c r="B105" s="1" t="s">
        <v>23</v>
      </c>
      <c r="C105" s="2" t="n">
        <v>2</v>
      </c>
      <c r="D105" s="1" t="s">
        <v>24</v>
      </c>
      <c r="E105" s="2" t="n">
        <v>5.3539</v>
      </c>
      <c r="F105" s="2" t="n">
        <v>-30.3055</v>
      </c>
      <c r="G105" s="2" t="n">
        <v>0.9607</v>
      </c>
      <c r="H105" s="1" t="s">
        <v>25</v>
      </c>
      <c r="I105" s="2" t="n">
        <v>0.9906</v>
      </c>
      <c r="J105" s="2" t="n">
        <v>-0.1369</v>
      </c>
      <c r="K105" s="2" t="n">
        <v>0.0065</v>
      </c>
      <c r="L105" s="1" t="s">
        <v>28</v>
      </c>
      <c r="M105" s="2" t="n">
        <v>2.3003</v>
      </c>
      <c r="N105" s="1" t="s">
        <v>29</v>
      </c>
      <c r="O105" s="2" t="n">
        <v>0.7178</v>
      </c>
      <c r="Q105" s="4" t="n">
        <f aca="false">E105-E$93</f>
        <v>-0.0461</v>
      </c>
      <c r="R105" s="4" t="n">
        <f aca="false">F105-F$93</f>
        <v>-0.205499999999997</v>
      </c>
      <c r="S105" s="4" t="n">
        <f aca="false">G105-G$93</f>
        <v>-0.2143</v>
      </c>
      <c r="T105" s="7" t="n">
        <f aca="false">SQRT(Q105*Q105+R105*R105)</f>
        <v>0.210607359795423</v>
      </c>
      <c r="V105" s="2" t="n">
        <f aca="false">I105*I$93+J105*J$93+K105*K$93</f>
        <v>-0.9906</v>
      </c>
      <c r="W105" s="2"/>
      <c r="X105" s="2"/>
      <c r="Y105" s="2"/>
    </row>
    <row r="106" customFormat="false" ht="13.8" hidden="false" customHeight="false" outlineLevel="0" collapsed="false">
      <c r="B106" s="1" t="s">
        <v>23</v>
      </c>
      <c r="C106" s="2" t="n">
        <v>2</v>
      </c>
      <c r="D106" s="1" t="s">
        <v>24</v>
      </c>
      <c r="E106" s="2" t="n">
        <v>5.4217</v>
      </c>
      <c r="F106" s="2" t="n">
        <v>-30.3798</v>
      </c>
      <c r="G106" s="2" t="n">
        <v>0.9578</v>
      </c>
      <c r="H106" s="1" t="s">
        <v>25</v>
      </c>
      <c r="I106" s="2" t="n">
        <v>0.9898</v>
      </c>
      <c r="J106" s="2" t="n">
        <v>-0.1416</v>
      </c>
      <c r="K106" s="2" t="n">
        <v>0.0161</v>
      </c>
      <c r="L106" s="1" t="s">
        <v>28</v>
      </c>
      <c r="M106" s="2" t="n">
        <v>2.3136</v>
      </c>
      <c r="N106" s="1" t="s">
        <v>29</v>
      </c>
      <c r="O106" s="2" t="n">
        <v>0.7746</v>
      </c>
      <c r="Q106" s="4" t="n">
        <f aca="false">E106-E$93</f>
        <v>0.0217000000000001</v>
      </c>
      <c r="R106" s="4" t="n">
        <f aca="false">F106-F$93</f>
        <v>-0.279799999999998</v>
      </c>
      <c r="S106" s="4" t="n">
        <f aca="false">G106-G$93</f>
        <v>-0.2172</v>
      </c>
      <c r="T106" s="7" t="n">
        <f aca="false">SQRT(Q106*Q106+R106*R106)</f>
        <v>0.280640214509608</v>
      </c>
      <c r="V106" s="2" t="n">
        <f aca="false">I106*I$93+J106*J$93+K106*K$93</f>
        <v>-0.9898</v>
      </c>
      <c r="W106" s="2"/>
      <c r="X106" s="2"/>
      <c r="Y106" s="2"/>
    </row>
    <row r="107" customFormat="false" ht="13.8" hidden="false" customHeight="false" outlineLevel="0" collapsed="false">
      <c r="B107" s="1" t="s">
        <v>23</v>
      </c>
      <c r="C107" s="2" t="n">
        <v>2</v>
      </c>
      <c r="D107" s="1" t="s">
        <v>24</v>
      </c>
      <c r="E107" s="2" t="n">
        <v>5.3381</v>
      </c>
      <c r="F107" s="2" t="n">
        <v>-30.4983</v>
      </c>
      <c r="G107" s="2" t="n">
        <v>0.8423</v>
      </c>
      <c r="H107" s="1" t="s">
        <v>25</v>
      </c>
      <c r="I107" s="2" t="n">
        <v>-0.9505</v>
      </c>
      <c r="J107" s="2" t="n">
        <v>0.3088</v>
      </c>
      <c r="K107" s="2" t="n">
        <v>-0.0353</v>
      </c>
      <c r="L107" s="1" t="s">
        <v>28</v>
      </c>
      <c r="M107" s="2" t="n">
        <v>2.2047</v>
      </c>
      <c r="N107" s="1" t="s">
        <v>29</v>
      </c>
      <c r="O107" s="2" t="n">
        <v>0.852</v>
      </c>
      <c r="Q107" s="4" t="n">
        <f aca="false">E107-E$93</f>
        <v>-0.0619000000000005</v>
      </c>
      <c r="R107" s="4" t="n">
        <f aca="false">F107-F$93</f>
        <v>-0.398299999999999</v>
      </c>
      <c r="S107" s="4" t="n">
        <f aca="false">G107-G$93</f>
        <v>-0.3327</v>
      </c>
      <c r="T107" s="7" t="n">
        <f aca="false">SQRT(Q107*Q107+R107*R107)</f>
        <v>0.403081257316685</v>
      </c>
      <c r="V107" s="2" t="n">
        <f aca="false">I107*I$93+J107*J$93+K107*K$93</f>
        <v>0.9505</v>
      </c>
      <c r="W107" s="2"/>
      <c r="X107" s="2"/>
      <c r="Y107" s="2"/>
    </row>
    <row r="108" customFormat="false" ht="13.8" hidden="false" customHeight="false" outlineLevel="0" collapsed="false">
      <c r="B108" s="1" t="s">
        <v>23</v>
      </c>
      <c r="C108" s="2" t="n">
        <v>2</v>
      </c>
      <c r="D108" s="1" t="s">
        <v>24</v>
      </c>
      <c r="E108" s="2" t="n">
        <v>5.222</v>
      </c>
      <c r="F108" s="2" t="n">
        <v>-30.2349</v>
      </c>
      <c r="G108" s="2" t="n">
        <v>0.5325</v>
      </c>
      <c r="H108" s="1" t="s">
        <v>25</v>
      </c>
      <c r="I108" s="2" t="n">
        <v>0.9946</v>
      </c>
      <c r="J108" s="2" t="n">
        <v>-0.0935</v>
      </c>
      <c r="K108" s="2" t="n">
        <v>0.0449</v>
      </c>
      <c r="L108" s="1" t="s">
        <v>28</v>
      </c>
      <c r="M108" s="2" t="n">
        <v>1.1138</v>
      </c>
      <c r="N108" s="1" t="s">
        <v>29</v>
      </c>
      <c r="O108" s="2" t="n">
        <v>0.8273</v>
      </c>
      <c r="Q108" s="4" t="n">
        <f aca="false">E108-E$93</f>
        <v>-0.178</v>
      </c>
      <c r="R108" s="4" t="n">
        <f aca="false">F108-F$93</f>
        <v>-0.134899999999998</v>
      </c>
      <c r="S108" s="4" t="n">
        <f aca="false">G108-G$93</f>
        <v>-0.6425</v>
      </c>
      <c r="T108" s="7" t="n">
        <f aca="false">SQRT(Q108*Q108+R108*R108)</f>
        <v>0.223342808256723</v>
      </c>
      <c r="V108" s="2" t="n">
        <f aca="false">I108*I$93+J108*J$93+K108*K$93</f>
        <v>-0.9946</v>
      </c>
      <c r="W108" s="2"/>
      <c r="X108" s="2"/>
      <c r="Y108" s="2"/>
    </row>
    <row r="109" customFormat="false" ht="13.8" hidden="false" customHeight="false" outlineLevel="0" collapsed="false">
      <c r="B109" s="1" t="s">
        <v>23</v>
      </c>
      <c r="C109" s="2" t="n">
        <v>2</v>
      </c>
      <c r="D109" s="1" t="s">
        <v>24</v>
      </c>
      <c r="E109" s="2" t="n">
        <v>5.1905</v>
      </c>
      <c r="F109" s="2" t="n">
        <v>-30.4064</v>
      </c>
      <c r="G109" s="2" t="n">
        <v>0.5696</v>
      </c>
      <c r="H109" s="1" t="s">
        <v>25</v>
      </c>
      <c r="I109" s="2" t="n">
        <v>0.9987</v>
      </c>
      <c r="J109" s="2" t="n">
        <v>-0.0081</v>
      </c>
      <c r="K109" s="2" t="n">
        <v>0.0507</v>
      </c>
      <c r="L109" s="1" t="s">
        <v>28</v>
      </c>
      <c r="M109" s="2" t="n">
        <v>1.1615</v>
      </c>
      <c r="N109" s="1" t="s">
        <v>29</v>
      </c>
      <c r="O109" s="2" t="n">
        <v>0.7872</v>
      </c>
      <c r="Q109" s="4" t="n">
        <f aca="false">E109-E$93</f>
        <v>-0.2095</v>
      </c>
      <c r="R109" s="4" t="n">
        <f aca="false">F109-F$93</f>
        <v>-0.3064</v>
      </c>
      <c r="S109" s="4" t="n">
        <f aca="false">G109-G$93</f>
        <v>-0.6054</v>
      </c>
      <c r="T109" s="7" t="n">
        <f aca="false">SQRT(Q109*Q109+R109*R109)</f>
        <v>0.371175443692063</v>
      </c>
      <c r="V109" s="2" t="n">
        <f aca="false">I109*I$93+J109*J$93+K109*K$93</f>
        <v>-0.9987</v>
      </c>
      <c r="W109" s="2"/>
      <c r="X109" s="2"/>
      <c r="Y109" s="2"/>
    </row>
    <row r="110" customFormat="false" ht="13.8" hidden="false" customHeight="false" outlineLevel="0" collapsed="false">
      <c r="B110" s="1" t="s">
        <v>23</v>
      </c>
      <c r="C110" s="2" t="n">
        <v>2</v>
      </c>
      <c r="D110" s="1" t="s">
        <v>24</v>
      </c>
      <c r="E110" s="2" t="n">
        <v>5.1786</v>
      </c>
      <c r="F110" s="2" t="n">
        <v>-30.6468</v>
      </c>
      <c r="G110" s="2" t="n">
        <v>0.5588</v>
      </c>
      <c r="H110" s="1" t="s">
        <v>25</v>
      </c>
      <c r="I110" s="2" t="n">
        <v>0.9957</v>
      </c>
      <c r="J110" s="2" t="n">
        <v>-0.0533</v>
      </c>
      <c r="K110" s="2" t="n">
        <v>0.0754</v>
      </c>
      <c r="L110" s="1" t="s">
        <v>28</v>
      </c>
      <c r="M110" s="2" t="n">
        <v>1.0864</v>
      </c>
      <c r="N110" s="1" t="s">
        <v>29</v>
      </c>
      <c r="O110" s="2" t="n">
        <v>0.7283</v>
      </c>
      <c r="Q110" s="4" t="n">
        <f aca="false">E110-E$93</f>
        <v>-0.2214</v>
      </c>
      <c r="R110" s="4" t="n">
        <f aca="false">F110-F$93</f>
        <v>-0.546799999999998</v>
      </c>
      <c r="S110" s="4" t="n">
        <f aca="false">G110-G$93</f>
        <v>-0.6162</v>
      </c>
      <c r="T110" s="7" t="n">
        <f aca="false">SQRT(Q110*Q110+R110*R110)</f>
        <v>0.589922198260073</v>
      </c>
      <c r="V110" s="2" t="n">
        <f aca="false">I110*I$93+J110*J$93+K110*K$93</f>
        <v>-0.9957</v>
      </c>
      <c r="W110" s="2"/>
      <c r="X110" s="2"/>
      <c r="Y110" s="2"/>
    </row>
    <row r="111" customFormat="false" ht="13.8" hidden="false" customHeight="false" outlineLevel="0" collapsed="false">
      <c r="B111" s="1" t="s">
        <v>23</v>
      </c>
      <c r="C111" s="2" t="n">
        <v>1</v>
      </c>
      <c r="D111" s="1" t="s">
        <v>24</v>
      </c>
      <c r="E111" s="2" t="n">
        <v>5.3433</v>
      </c>
      <c r="F111" s="2" t="n">
        <v>-30.2907</v>
      </c>
      <c r="G111" s="2" t="n">
        <v>0.3409</v>
      </c>
      <c r="H111" s="1" t="s">
        <v>25</v>
      </c>
      <c r="I111" s="2" t="n">
        <v>-0.9364</v>
      </c>
      <c r="J111" s="2" t="n">
        <v>0.0164</v>
      </c>
      <c r="K111" s="2" t="n">
        <v>0.3506</v>
      </c>
      <c r="L111" s="1" t="s">
        <v>28</v>
      </c>
      <c r="M111" s="2" t="n">
        <v>1.2125</v>
      </c>
      <c r="N111" s="1" t="s">
        <v>29</v>
      </c>
      <c r="O111" s="2" t="n">
        <v>0.6187</v>
      </c>
      <c r="Q111" s="4" t="n">
        <f aca="false">E111-E$93</f>
        <v>-0.0567000000000002</v>
      </c>
      <c r="R111" s="4" t="n">
        <f aca="false">F111-F$93</f>
        <v>-0.1907</v>
      </c>
      <c r="S111" s="4" t="n">
        <f aca="false">G111-G$93</f>
        <v>-0.8341</v>
      </c>
      <c r="T111" s="7" t="n">
        <f aca="false">SQRT(Q111*Q111+R111*R111)</f>
        <v>0.198950697410187</v>
      </c>
      <c r="V111" s="2" t="n">
        <f aca="false">I111*I$93+J111*J$93+K111*K$93</f>
        <v>0.9364</v>
      </c>
      <c r="W111" s="2"/>
      <c r="X111" s="2"/>
      <c r="Y111" s="2"/>
    </row>
    <row r="112" customFormat="false" ht="13.8" hidden="false" customHeight="false" outlineLevel="0" collapsed="false">
      <c r="B112" s="1" t="s">
        <v>23</v>
      </c>
      <c r="C112" s="2" t="n">
        <v>2</v>
      </c>
      <c r="D112" s="1" t="s">
        <v>24</v>
      </c>
      <c r="E112" s="2" t="n">
        <v>5.3267</v>
      </c>
      <c r="F112" s="2" t="n">
        <v>-30.4735</v>
      </c>
      <c r="G112" s="2" t="n">
        <v>0.456</v>
      </c>
      <c r="H112" s="1" t="s">
        <v>25</v>
      </c>
      <c r="I112" s="2" t="n">
        <v>0.9489</v>
      </c>
      <c r="J112" s="2" t="n">
        <v>0.0699</v>
      </c>
      <c r="K112" s="2" t="n">
        <v>-0.3079</v>
      </c>
      <c r="L112" s="1" t="s">
        <v>28</v>
      </c>
      <c r="M112" s="2" t="n">
        <v>1.1344</v>
      </c>
      <c r="N112" s="1" t="s">
        <v>29</v>
      </c>
      <c r="O112" s="2" t="n">
        <v>0.701</v>
      </c>
      <c r="Q112" s="4" t="n">
        <f aca="false">E112-E$93</f>
        <v>-0.0733000000000006</v>
      </c>
      <c r="R112" s="4" t="n">
        <f aca="false">F112-F$93</f>
        <v>-0.3735</v>
      </c>
      <c r="S112" s="4" t="n">
        <f aca="false">G112-G$93</f>
        <v>-0.719</v>
      </c>
      <c r="T112" s="7" t="n">
        <f aca="false">SQRT(Q112*Q112+R112*R112)</f>
        <v>0.380624670771615</v>
      </c>
      <c r="V112" s="2" t="n">
        <f aca="false">I112*I$93+J112*J$93+K112*K$93</f>
        <v>-0.9489</v>
      </c>
      <c r="W112" s="2"/>
      <c r="X112" s="2"/>
      <c r="Y112" s="2"/>
    </row>
    <row r="113" customFormat="false" ht="13.8" hidden="false" customHeight="false" outlineLevel="0" collapsed="false">
      <c r="B113" s="1" t="s">
        <v>23</v>
      </c>
      <c r="C113" s="2" t="n">
        <v>2</v>
      </c>
      <c r="D113" s="1" t="s">
        <v>24</v>
      </c>
      <c r="E113" s="2" t="n">
        <v>6.5774</v>
      </c>
      <c r="F113" s="2" t="n">
        <v>-30.4905</v>
      </c>
      <c r="G113" s="2" t="n">
        <v>0.536</v>
      </c>
      <c r="H113" s="1" t="s">
        <v>25</v>
      </c>
      <c r="I113" s="2" t="n">
        <v>-0.4497</v>
      </c>
      <c r="J113" s="2" t="n">
        <v>-0.8375</v>
      </c>
      <c r="K113" s="2" t="n">
        <v>0.3104</v>
      </c>
      <c r="L113" s="1" t="s">
        <v>28</v>
      </c>
      <c r="M113" s="2" t="n">
        <v>1.9017</v>
      </c>
      <c r="N113" s="1" t="s">
        <v>29</v>
      </c>
      <c r="O113" s="2" t="n">
        <v>1</v>
      </c>
      <c r="Q113" s="4" t="n">
        <f aca="false">E113-E$93</f>
        <v>1.1774</v>
      </c>
      <c r="R113" s="4" t="n">
        <f aca="false">F113-F$93</f>
        <v>-0.390499999999999</v>
      </c>
      <c r="S113" s="4" t="n">
        <f aca="false">G113-G$93</f>
        <v>-0.639</v>
      </c>
      <c r="T113" s="7" t="n">
        <f aca="false">SQRT(Q113*Q113+R113*R113)</f>
        <v>1.24046806085445</v>
      </c>
      <c r="V113" s="2" t="n">
        <f aca="false">I113*I$93+J113*J$93+K113*K$93</f>
        <v>0.4497</v>
      </c>
      <c r="W113" s="2"/>
      <c r="X113" s="2"/>
      <c r="Y113" s="2"/>
    </row>
    <row r="114" customFormat="false" ht="13.8" hidden="false" customHeight="false" outlineLevel="0" collapsed="false">
      <c r="B114" s="1" t="s">
        <v>23</v>
      </c>
      <c r="C114" s="2" t="n">
        <v>2</v>
      </c>
      <c r="D114" s="1" t="s">
        <v>24</v>
      </c>
      <c r="E114" s="2" t="n">
        <v>5.4967</v>
      </c>
      <c r="F114" s="2" t="n">
        <v>-30.007</v>
      </c>
      <c r="G114" s="2" t="n">
        <v>0.514</v>
      </c>
      <c r="H114" s="1" t="s">
        <v>25</v>
      </c>
      <c r="I114" s="2" t="n">
        <v>-0.7168</v>
      </c>
      <c r="J114" s="2" t="n">
        <v>-0.667</v>
      </c>
      <c r="K114" s="2" t="n">
        <v>0.2035</v>
      </c>
      <c r="L114" s="1" t="s">
        <v>28</v>
      </c>
      <c r="M114" s="2" t="n">
        <v>1.0496</v>
      </c>
      <c r="N114" s="1" t="s">
        <v>29</v>
      </c>
      <c r="O114" s="2" t="n">
        <v>1</v>
      </c>
      <c r="Q114" s="4" t="n">
        <f aca="false">E114-E$93</f>
        <v>0.0966999999999993</v>
      </c>
      <c r="R114" s="4" t="n">
        <f aca="false">F114-F$93</f>
        <v>0.093</v>
      </c>
      <c r="S114" s="4" t="n">
        <f aca="false">G114-G$93</f>
        <v>-0.661</v>
      </c>
      <c r="T114" s="7" t="n">
        <f aca="false">SQRT(Q114*Q114+R114*R114)</f>
        <v>0.134163668703565</v>
      </c>
      <c r="V114" s="2" t="n">
        <f aca="false">I114*I$93+J114*J$93+K114*K$93</f>
        <v>0.7168</v>
      </c>
      <c r="W114" s="2"/>
      <c r="X114" s="2"/>
      <c r="Y114" s="2"/>
    </row>
    <row r="115" customFormat="false" ht="13.8" hidden="false" customHeight="false" outlineLevel="0" collapsed="false">
      <c r="B115" s="1" t="s">
        <v>23</v>
      </c>
      <c r="C115" s="2" t="n">
        <v>1</v>
      </c>
      <c r="D115" s="1" t="s">
        <v>24</v>
      </c>
      <c r="E115" s="2" t="n">
        <v>5.5114</v>
      </c>
      <c r="F115" s="2" t="n">
        <v>-29.8427</v>
      </c>
      <c r="G115" s="2" t="n">
        <v>0.5036</v>
      </c>
      <c r="H115" s="1" t="s">
        <v>25</v>
      </c>
      <c r="I115" s="2" t="n">
        <v>0.9491</v>
      </c>
      <c r="J115" s="2" t="n">
        <v>0.2041</v>
      </c>
      <c r="K115" s="2" t="n">
        <v>-0.2398</v>
      </c>
      <c r="L115" s="1" t="s">
        <v>28</v>
      </c>
      <c r="M115" s="2" t="n">
        <v>1.1885</v>
      </c>
      <c r="N115" s="1" t="s">
        <v>29</v>
      </c>
      <c r="O115" s="2" t="n">
        <v>0.8206</v>
      </c>
      <c r="Q115" s="4" t="n">
        <f aca="false">E115-E$93</f>
        <v>0.1114</v>
      </c>
      <c r="R115" s="4" t="n">
        <f aca="false">F115-F$93</f>
        <v>0.257300000000001</v>
      </c>
      <c r="S115" s="4" t="n">
        <f aca="false">G115-G$93</f>
        <v>-0.6714</v>
      </c>
      <c r="T115" s="7" t="n">
        <f aca="false">SQRT(Q115*Q115+R115*R115)</f>
        <v>0.280380544974148</v>
      </c>
      <c r="V115" s="2" t="n">
        <f aca="false">I115*I$93+J115*J$93+K115*K$93</f>
        <v>-0.9491</v>
      </c>
      <c r="W115" s="2"/>
      <c r="X115" s="2"/>
      <c r="Y115" s="2"/>
    </row>
    <row r="116" customFormat="false" ht="13.8" hidden="false" customHeight="false" outlineLevel="0" collapsed="false">
      <c r="B116" s="1" t="s">
        <v>23</v>
      </c>
      <c r="C116" s="2" t="n">
        <v>2</v>
      </c>
      <c r="D116" s="1" t="s">
        <v>24</v>
      </c>
      <c r="E116" s="2" t="n">
        <v>5.6201</v>
      </c>
      <c r="F116" s="2" t="n">
        <v>-29.9461</v>
      </c>
      <c r="G116" s="2" t="n">
        <v>0.5051</v>
      </c>
      <c r="H116" s="1" t="s">
        <v>25</v>
      </c>
      <c r="I116" s="2" t="n">
        <v>-0.4673</v>
      </c>
      <c r="J116" s="2" t="n">
        <v>-0.8413</v>
      </c>
      <c r="K116" s="2" t="n">
        <v>0.2718</v>
      </c>
      <c r="L116" s="1" t="s">
        <v>28</v>
      </c>
      <c r="M116" s="2" t="n">
        <v>1.1304</v>
      </c>
      <c r="N116" s="1" t="s">
        <v>29</v>
      </c>
      <c r="O116" s="2" t="n">
        <v>1</v>
      </c>
      <c r="Q116" s="4" t="n">
        <f aca="false">E116-E$93</f>
        <v>0.2201</v>
      </c>
      <c r="R116" s="4" t="n">
        <f aca="false">F116-F$93</f>
        <v>0.1539</v>
      </c>
      <c r="S116" s="4" t="n">
        <f aca="false">G116-G$93</f>
        <v>-0.6699</v>
      </c>
      <c r="T116" s="7" t="n">
        <f aca="false">SQRT(Q116*Q116+R116*R116)</f>
        <v>0.268568836613632</v>
      </c>
      <c r="V116" s="2" t="n">
        <f aca="false">I116*I$93+J116*J$93+K116*K$93</f>
        <v>0.4673</v>
      </c>
      <c r="W116" s="2"/>
      <c r="X116" s="2"/>
      <c r="Y116" s="2"/>
    </row>
    <row r="117" customFormat="false" ht="13.8" hidden="false" customHeight="false" outlineLevel="0" collapsed="false">
      <c r="B117" s="1" t="s">
        <v>23</v>
      </c>
      <c r="C117" s="2" t="n">
        <v>1</v>
      </c>
      <c r="D117" s="1" t="s">
        <v>24</v>
      </c>
      <c r="E117" s="2" t="n">
        <v>5.8647</v>
      </c>
      <c r="F117" s="2" t="n">
        <v>-29.2424</v>
      </c>
      <c r="G117" s="2" t="n">
        <v>0.4706</v>
      </c>
      <c r="H117" s="1" t="s">
        <v>25</v>
      </c>
      <c r="I117" s="2" t="n">
        <v>-0.8341</v>
      </c>
      <c r="J117" s="2" t="n">
        <v>0.0374</v>
      </c>
      <c r="K117" s="2" t="n">
        <v>0.5503</v>
      </c>
      <c r="L117" s="1" t="s">
        <v>28</v>
      </c>
      <c r="M117" s="2" t="n">
        <v>1.8337</v>
      </c>
      <c r="N117" s="1" t="s">
        <v>29</v>
      </c>
      <c r="O117" s="2" t="n">
        <v>0.5612</v>
      </c>
      <c r="Q117" s="4" t="n">
        <f aca="false">E117-E$93</f>
        <v>0.4647</v>
      </c>
      <c r="R117" s="4" t="n">
        <f aca="false">F117-F$93</f>
        <v>0.857600000000002</v>
      </c>
      <c r="S117" s="4" t="n">
        <f aca="false">G117-G$93</f>
        <v>-0.7044</v>
      </c>
      <c r="T117" s="7" t="n">
        <f aca="false">SQRT(Q117*Q117+R117*R117)</f>
        <v>0.975409580637797</v>
      </c>
      <c r="V117" s="2" t="n">
        <f aca="false">I117*I$93+J117*J$93+K117*K$93</f>
        <v>0.8341</v>
      </c>
      <c r="W117" s="2"/>
      <c r="X117" s="2"/>
      <c r="Y117" s="2"/>
    </row>
    <row r="118" customFormat="false" ht="13.8" hidden="false" customHeight="false" outlineLevel="0" collapsed="false">
      <c r="B118" s="1" t="s">
        <v>23</v>
      </c>
      <c r="C118" s="2" t="n">
        <v>2</v>
      </c>
      <c r="D118" s="1" t="s">
        <v>24</v>
      </c>
      <c r="E118" s="2" t="n">
        <v>5.9184</v>
      </c>
      <c r="F118" s="2" t="n">
        <v>-30.1546</v>
      </c>
      <c r="G118" s="2" t="n">
        <v>0.4845</v>
      </c>
      <c r="H118" s="1" t="s">
        <v>25</v>
      </c>
      <c r="I118" s="2" t="n">
        <v>0.4393</v>
      </c>
      <c r="J118" s="2" t="n">
        <v>0.6784</v>
      </c>
      <c r="K118" s="2" t="n">
        <v>-0.5889</v>
      </c>
      <c r="L118" s="1" t="s">
        <v>28</v>
      </c>
      <c r="M118" s="2" t="n">
        <v>1.4309</v>
      </c>
      <c r="N118" s="1" t="s">
        <v>29</v>
      </c>
      <c r="O118" s="2" t="n">
        <v>1</v>
      </c>
      <c r="Q118" s="4" t="n">
        <f aca="false">E118-E$93</f>
        <v>0.5184</v>
      </c>
      <c r="R118" s="4" t="n">
        <f aca="false">F118-F$93</f>
        <v>-0.0545999999999971</v>
      </c>
      <c r="S118" s="4" t="n">
        <f aca="false">G118-G$93</f>
        <v>-0.6905</v>
      </c>
      <c r="T118" s="7" t="n">
        <f aca="false">SQRT(Q118*Q118+R118*R118)</f>
        <v>0.521267416975202</v>
      </c>
      <c r="V118" s="2" t="n">
        <f aca="false">I118*I$93+J118*J$93+K118*K$93</f>
        <v>-0.4393</v>
      </c>
      <c r="W118" s="2"/>
      <c r="X118" s="2"/>
      <c r="Y118" s="2"/>
    </row>
    <row r="119" customFormat="false" ht="13.8" hidden="false" customHeight="false" outlineLevel="0" collapsed="false">
      <c r="B119" s="1" t="s">
        <v>23</v>
      </c>
      <c r="C119" s="2" t="n">
        <v>2</v>
      </c>
      <c r="D119" s="1" t="s">
        <v>24</v>
      </c>
      <c r="E119" s="2" t="n">
        <v>5.3298</v>
      </c>
      <c r="F119" s="2" t="n">
        <v>-30.2285</v>
      </c>
      <c r="G119" s="2" t="n">
        <v>0.4784</v>
      </c>
      <c r="H119" s="1" t="s">
        <v>25</v>
      </c>
      <c r="I119" s="2" t="n">
        <v>-0.9719</v>
      </c>
      <c r="J119" s="2" t="n">
        <v>-0.227</v>
      </c>
      <c r="K119" s="2" t="n">
        <v>-0.0628</v>
      </c>
      <c r="L119" s="1" t="s">
        <v>28</v>
      </c>
      <c r="M119" s="2" t="n">
        <v>1.0742</v>
      </c>
      <c r="N119" s="1" t="s">
        <v>29</v>
      </c>
      <c r="O119" s="2" t="n">
        <v>0.9454</v>
      </c>
      <c r="Q119" s="4" t="n">
        <f aca="false">E119-E$93</f>
        <v>-0.0702000000000007</v>
      </c>
      <c r="R119" s="4" t="n">
        <f aca="false">F119-F$93</f>
        <v>-0.128499999999999</v>
      </c>
      <c r="S119" s="4" t="n">
        <f aca="false">G119-G$93</f>
        <v>-0.6966</v>
      </c>
      <c r="T119" s="7" t="n">
        <f aca="false">SQRT(Q119*Q119+R119*R119)</f>
        <v>0.146425032012972</v>
      </c>
      <c r="V119" s="2" t="n">
        <f aca="false">I119*I$93+J119*J$93+K119*K$93</f>
        <v>0.9719</v>
      </c>
      <c r="W119" s="2"/>
      <c r="X119" s="2"/>
      <c r="Y119" s="2"/>
    </row>
    <row r="120" customFormat="false" ht="13.8" hidden="false" customHeight="false" outlineLevel="0" collapsed="false">
      <c r="B120" s="1" t="s">
        <v>23</v>
      </c>
      <c r="C120" s="2" t="n">
        <v>1</v>
      </c>
      <c r="D120" s="1" t="s">
        <v>24</v>
      </c>
      <c r="E120" s="2" t="n">
        <v>5.2051</v>
      </c>
      <c r="F120" s="2" t="n">
        <v>-30.1917</v>
      </c>
      <c r="G120" s="2" t="n">
        <v>0.3684</v>
      </c>
      <c r="H120" s="1" t="s">
        <v>25</v>
      </c>
      <c r="I120" s="2" t="n">
        <v>-0.9971</v>
      </c>
      <c r="J120" s="2" t="n">
        <v>-0.0414</v>
      </c>
      <c r="K120" s="2" t="n">
        <v>-0.0633</v>
      </c>
      <c r="L120" s="1" t="s">
        <v>28</v>
      </c>
      <c r="M120" s="2" t="n">
        <v>1.0793</v>
      </c>
      <c r="N120" s="1" t="s">
        <v>29</v>
      </c>
      <c r="O120" s="2" t="n">
        <v>0.5669</v>
      </c>
      <c r="Q120" s="4" t="n">
        <f aca="false">E120-E$93</f>
        <v>-0.194900000000001</v>
      </c>
      <c r="R120" s="4" t="n">
        <f aca="false">F120-F$93</f>
        <v>-0.0916999999999995</v>
      </c>
      <c r="S120" s="4" t="n">
        <f aca="false">G120-G$93</f>
        <v>-0.8066</v>
      </c>
      <c r="T120" s="7" t="n">
        <f aca="false">SQRT(Q120*Q120+R120*R120)</f>
        <v>0.215394753882262</v>
      </c>
      <c r="V120" s="2" t="n">
        <f aca="false">I120*I$93+J120*J$93+K120*K$93</f>
        <v>0.9971</v>
      </c>
      <c r="W120" s="2"/>
      <c r="X120" s="2"/>
      <c r="Y120" s="2"/>
    </row>
    <row r="121" customFormat="false" ht="13.8" hidden="false" customHeight="false" outlineLevel="0" collapsed="false">
      <c r="B121" s="1" t="s">
        <v>23</v>
      </c>
      <c r="C121" s="2" t="n">
        <v>2</v>
      </c>
      <c r="D121" s="1" t="s">
        <v>24</v>
      </c>
      <c r="E121" s="2" t="n">
        <v>5.2031</v>
      </c>
      <c r="F121" s="2" t="n">
        <v>-30.0993</v>
      </c>
      <c r="G121" s="2" t="n">
        <v>0.5089</v>
      </c>
      <c r="H121" s="1" t="s">
        <v>25</v>
      </c>
      <c r="I121" s="2" t="n">
        <v>-0.9977</v>
      </c>
      <c r="J121" s="2" t="n">
        <v>-0.0429</v>
      </c>
      <c r="K121" s="2" t="n">
        <v>-0.0523</v>
      </c>
      <c r="L121" s="1" t="s">
        <v>28</v>
      </c>
      <c r="M121" s="2" t="n">
        <v>1.1006</v>
      </c>
      <c r="N121" s="1" t="s">
        <v>29</v>
      </c>
      <c r="O121" s="2" t="n">
        <v>0.7339</v>
      </c>
      <c r="Q121" s="4" t="n">
        <f aca="false">E121-E$93</f>
        <v>-0.1969</v>
      </c>
      <c r="R121" s="4" t="n">
        <f aca="false">F121-F$93</f>
        <v>0.000700000000001921</v>
      </c>
      <c r="S121" s="4" t="n">
        <f aca="false">G121-G$93</f>
        <v>-0.6661</v>
      </c>
      <c r="T121" s="7" t="n">
        <f aca="false">SQRT(Q121*Q121+R121*R121)</f>
        <v>0.196901244282509</v>
      </c>
      <c r="V121" s="2" t="n">
        <f aca="false">I121*I$93+J121*J$93+K121*K$93</f>
        <v>0.9977</v>
      </c>
      <c r="W121" s="2"/>
      <c r="X121" s="2"/>
      <c r="Y121" s="2"/>
    </row>
    <row r="122" customFormat="false" ht="13.8" hidden="false" customHeight="false" outlineLevel="0" collapsed="false">
      <c r="B122" s="1" t="s">
        <v>23</v>
      </c>
      <c r="C122" s="2" t="n">
        <v>2</v>
      </c>
      <c r="D122" s="1" t="s">
        <v>24</v>
      </c>
      <c r="E122" s="2" t="n">
        <v>5.1875</v>
      </c>
      <c r="F122" s="2" t="n">
        <v>-30.2356</v>
      </c>
      <c r="G122" s="2" t="n">
        <v>0.5282</v>
      </c>
      <c r="H122" s="1" t="s">
        <v>25</v>
      </c>
      <c r="I122" s="2" t="n">
        <v>-0.9919</v>
      </c>
      <c r="J122" s="2" t="n">
        <v>-0.0341</v>
      </c>
      <c r="K122" s="2" t="n">
        <v>-0.122</v>
      </c>
      <c r="L122" s="1" t="s">
        <v>28</v>
      </c>
      <c r="M122" s="2" t="n">
        <v>1.0514</v>
      </c>
      <c r="N122" s="1" t="s">
        <v>29</v>
      </c>
      <c r="O122" s="2" t="n">
        <v>0.7742</v>
      </c>
      <c r="Q122" s="4" t="n">
        <f aca="false">E122-E$93</f>
        <v>-0.2125</v>
      </c>
      <c r="R122" s="4" t="n">
        <f aca="false">F122-F$93</f>
        <v>-0.1356</v>
      </c>
      <c r="S122" s="4" t="n">
        <f aca="false">G122-G$93</f>
        <v>-0.6468</v>
      </c>
      <c r="T122" s="7" t="n">
        <f aca="false">SQRT(Q122*Q122+R122*R122)</f>
        <v>0.252078579018528</v>
      </c>
      <c r="V122" s="2" t="n">
        <f aca="false">I122*I$93+J122*J$93+K122*K$93</f>
        <v>0.9919</v>
      </c>
      <c r="W122" s="2"/>
      <c r="X122" s="2"/>
      <c r="Y122" s="2"/>
    </row>
    <row r="123" customFormat="false" ht="13.8" hidden="false" customHeight="false" outlineLevel="0" collapsed="false">
      <c r="B123" s="1" t="s">
        <v>23</v>
      </c>
      <c r="C123" s="2" t="n">
        <v>1</v>
      </c>
      <c r="D123" s="1" t="s">
        <v>24</v>
      </c>
      <c r="E123" s="2" t="n">
        <v>5.1777</v>
      </c>
      <c r="F123" s="2" t="n">
        <v>-29.9296</v>
      </c>
      <c r="G123" s="2" t="n">
        <v>0.4951</v>
      </c>
      <c r="H123" s="1" t="s">
        <v>25</v>
      </c>
      <c r="I123" s="2" t="n">
        <v>-0.991</v>
      </c>
      <c r="J123" s="2" t="n">
        <v>-0.0262</v>
      </c>
      <c r="K123" s="2" t="n">
        <v>-0.1314</v>
      </c>
      <c r="L123" s="1" t="s">
        <v>28</v>
      </c>
      <c r="M123" s="2" t="n">
        <v>1.0478</v>
      </c>
      <c r="N123" s="1" t="s">
        <v>29</v>
      </c>
      <c r="O123" s="2" t="n">
        <v>0.6216</v>
      </c>
      <c r="Q123" s="4" t="n">
        <f aca="false">E123-E$93</f>
        <v>-0.222300000000001</v>
      </c>
      <c r="R123" s="4" t="n">
        <f aca="false">F123-F$93</f>
        <v>0.170400000000001</v>
      </c>
      <c r="S123" s="4" t="n">
        <f aca="false">G123-G$93</f>
        <v>-0.6799</v>
      </c>
      <c r="T123" s="7" t="n">
        <f aca="false">SQRT(Q123*Q123+R123*R123)</f>
        <v>0.280095430166221</v>
      </c>
      <c r="V123" s="2" t="n">
        <f aca="false">I123*I$93+J123*J$93+K123*K$93</f>
        <v>0.991</v>
      </c>
      <c r="W123" s="2"/>
      <c r="X123" s="2"/>
      <c r="Y123" s="2"/>
    </row>
    <row r="124" customFormat="false" ht="13.8" hidden="false" customHeight="false" outlineLevel="0" collapsed="false">
      <c r="B124" s="1" t="s">
        <v>23</v>
      </c>
      <c r="C124" s="2" t="n">
        <v>2</v>
      </c>
      <c r="D124" s="1" t="s">
        <v>24</v>
      </c>
      <c r="E124" s="2" t="n">
        <v>5.2138</v>
      </c>
      <c r="F124" s="2" t="n">
        <v>-30.4081</v>
      </c>
      <c r="G124" s="2" t="n">
        <v>0.5789</v>
      </c>
      <c r="H124" s="1" t="s">
        <v>25</v>
      </c>
      <c r="I124" s="2" t="n">
        <v>-0.9954</v>
      </c>
      <c r="J124" s="2" t="n">
        <v>-0.0644</v>
      </c>
      <c r="K124" s="2" t="n">
        <v>0.0707</v>
      </c>
      <c r="L124" s="1" t="s">
        <v>28</v>
      </c>
      <c r="M124" s="2" t="n">
        <v>1.0761</v>
      </c>
      <c r="N124" s="1" t="s">
        <v>29</v>
      </c>
      <c r="O124" s="2" t="n">
        <v>0.813</v>
      </c>
      <c r="Q124" s="4" t="n">
        <f aca="false">E124-E$93</f>
        <v>-0.1862</v>
      </c>
      <c r="R124" s="4" t="n">
        <f aca="false">F124-F$93</f>
        <v>-0.3081</v>
      </c>
      <c r="S124" s="4" t="n">
        <f aca="false">G124-G$93</f>
        <v>-0.5961</v>
      </c>
      <c r="T124" s="7" t="n">
        <f aca="false">SQRT(Q124*Q124+R124*R124)</f>
        <v>0.359994513847086</v>
      </c>
      <c r="V124" s="2" t="n">
        <f aca="false">I124*I$93+J124*J$93+K124*K$93</f>
        <v>0.9954</v>
      </c>
      <c r="W124" s="2"/>
      <c r="X124" s="2"/>
      <c r="Y124" s="2"/>
    </row>
    <row r="125" customFormat="false" ht="13.8" hidden="false" customHeight="false" outlineLevel="0" collapsed="false">
      <c r="A125" s="1" t="n">
        <v>514</v>
      </c>
      <c r="W125" s="2"/>
      <c r="X125" s="2"/>
      <c r="Y125" s="2"/>
    </row>
    <row r="126" customFormat="false" ht="13.8" hidden="false" customHeight="false" outlineLevel="0" collapsed="false">
      <c r="B126" s="1" t="s">
        <v>23</v>
      </c>
      <c r="C126" s="2" t="n">
        <v>6</v>
      </c>
      <c r="D126" s="1" t="s">
        <v>24</v>
      </c>
      <c r="E126" s="2" t="n">
        <v>5.4</v>
      </c>
      <c r="F126" s="2" t="n">
        <v>-33.3</v>
      </c>
      <c r="G126" s="2" t="n">
        <v>1.175</v>
      </c>
      <c r="H126" s="1" t="s">
        <v>25</v>
      </c>
      <c r="I126" s="2" t="n">
        <v>-1</v>
      </c>
      <c r="J126" s="2" t="n">
        <v>0</v>
      </c>
      <c r="K126" s="2" t="n">
        <v>0</v>
      </c>
      <c r="W126" s="2"/>
      <c r="X126" s="2"/>
      <c r="Y126" s="2"/>
    </row>
    <row r="127" customFormat="false" ht="13.8" hidden="false" customHeight="false" outlineLevel="0" collapsed="false">
      <c r="B127" s="1" t="s">
        <v>23</v>
      </c>
      <c r="C127" s="2" t="n">
        <v>2</v>
      </c>
      <c r="D127" s="1" t="s">
        <v>24</v>
      </c>
      <c r="E127" s="2" t="n">
        <v>5.1195</v>
      </c>
      <c r="F127" s="2" t="n">
        <v>-33.0978</v>
      </c>
      <c r="G127" s="2" t="n">
        <v>1.2671</v>
      </c>
      <c r="H127" s="1" t="s">
        <v>25</v>
      </c>
      <c r="I127" s="2" t="n">
        <v>0.9979</v>
      </c>
      <c r="J127" s="2" t="n">
        <v>-0.0573</v>
      </c>
      <c r="K127" s="2" t="n">
        <v>-0.03</v>
      </c>
      <c r="L127" s="1" t="s">
        <v>28</v>
      </c>
      <c r="M127" s="2" t="n">
        <v>2.8782</v>
      </c>
      <c r="N127" s="1" t="s">
        <v>29</v>
      </c>
      <c r="O127" s="2" t="n">
        <v>0.3808</v>
      </c>
      <c r="Q127" s="4" t="n">
        <f aca="false">E127-E$126</f>
        <v>-0.2805</v>
      </c>
      <c r="R127" s="4" t="n">
        <f aca="false">F127-F$126</f>
        <v>0.202199999999998</v>
      </c>
      <c r="S127" s="4" t="n">
        <f aca="false">G127-G$126</f>
        <v>0.0921000000000001</v>
      </c>
      <c r="T127" s="7" t="n">
        <f aca="false">SQRT(Q127*Q127+R127*R127)</f>
        <v>0.34578185319649</v>
      </c>
      <c r="V127" s="2" t="n">
        <f aca="false">I127*I$126+J127*J$126+K127*K$126</f>
        <v>-0.9979</v>
      </c>
      <c r="W127" s="2"/>
      <c r="X127" s="2"/>
      <c r="Y127" s="2"/>
    </row>
    <row r="128" customFormat="false" ht="13.8" hidden="false" customHeight="false" outlineLevel="0" collapsed="false">
      <c r="B128" s="1" t="s">
        <v>23</v>
      </c>
      <c r="C128" s="2" t="n">
        <v>2</v>
      </c>
      <c r="D128" s="1" t="s">
        <v>24</v>
      </c>
      <c r="E128" s="2" t="n">
        <v>5.2693</v>
      </c>
      <c r="F128" s="2" t="n">
        <v>-33.2566</v>
      </c>
      <c r="G128" s="2" t="n">
        <v>1.3897</v>
      </c>
      <c r="H128" s="1" t="s">
        <v>25</v>
      </c>
      <c r="I128" s="2" t="n">
        <v>-0.9996</v>
      </c>
      <c r="J128" s="2" t="n">
        <v>-0.0257</v>
      </c>
      <c r="K128" s="2" t="n">
        <v>-0.011</v>
      </c>
      <c r="L128" s="1" t="s">
        <v>28</v>
      </c>
      <c r="M128" s="2" t="n">
        <v>3.0313</v>
      </c>
      <c r="N128" s="1" t="s">
        <v>29</v>
      </c>
      <c r="O128" s="2" t="n">
        <v>0.4901</v>
      </c>
      <c r="Q128" s="4" t="n">
        <f aca="false">E128-E$126</f>
        <v>-0.1307</v>
      </c>
      <c r="R128" s="4" t="n">
        <f aca="false">F128-F$126</f>
        <v>0.0433999999999983</v>
      </c>
      <c r="S128" s="4" t="n">
        <f aca="false">G128-G$126</f>
        <v>0.2147</v>
      </c>
      <c r="T128" s="7" t="n">
        <f aca="false">SQRT(Q128*Q128+R128*R128)</f>
        <v>0.137717282866022</v>
      </c>
      <c r="V128" s="2" t="n">
        <f aca="false">I128*I$126+J128*J$126+K128*K$126</f>
        <v>0.9996</v>
      </c>
      <c r="W128" s="2"/>
      <c r="X128" s="2"/>
      <c r="Y128" s="2"/>
    </row>
    <row r="129" customFormat="false" ht="13.8" hidden="false" customHeight="false" outlineLevel="0" collapsed="false">
      <c r="B129" s="1" t="s">
        <v>23</v>
      </c>
      <c r="C129" s="2" t="n">
        <v>2</v>
      </c>
      <c r="D129" s="1" t="s">
        <v>24</v>
      </c>
      <c r="E129" s="2" t="n">
        <v>5.2858</v>
      </c>
      <c r="F129" s="2" t="n">
        <v>-33.5175</v>
      </c>
      <c r="G129" s="2" t="n">
        <v>1.2647</v>
      </c>
      <c r="H129" s="1" t="s">
        <v>25</v>
      </c>
      <c r="I129" s="2" t="n">
        <v>-0.9981</v>
      </c>
      <c r="J129" s="2" t="n">
        <v>-0.0263</v>
      </c>
      <c r="K129" s="2" t="n">
        <v>-0.0562</v>
      </c>
      <c r="L129" s="1" t="s">
        <v>28</v>
      </c>
      <c r="M129" s="2" t="n">
        <v>3.0723</v>
      </c>
      <c r="N129" s="1" t="s">
        <v>29</v>
      </c>
      <c r="O129" s="2" t="n">
        <v>0.4395</v>
      </c>
      <c r="Q129" s="4" t="n">
        <f aca="false">E129-E$126</f>
        <v>-0.1142</v>
      </c>
      <c r="R129" s="4" t="n">
        <f aca="false">F129-F$126</f>
        <v>-0.217500000000001</v>
      </c>
      <c r="S129" s="4" t="n">
        <f aca="false">G129-G$126</f>
        <v>0.0896999999999999</v>
      </c>
      <c r="T129" s="7" t="n">
        <f aca="false">SQRT(Q129*Q129+R129*R129)</f>
        <v>0.245658075381211</v>
      </c>
      <c r="V129" s="2" t="n">
        <f aca="false">I129*I$126+J129*J$126+K129*K$126</f>
        <v>0.9981</v>
      </c>
      <c r="W129" s="2"/>
      <c r="X129" s="2"/>
      <c r="Y129" s="2"/>
    </row>
    <row r="130" customFormat="false" ht="13.8" hidden="false" customHeight="false" outlineLevel="0" collapsed="false">
      <c r="B130" s="1" t="s">
        <v>23</v>
      </c>
      <c r="C130" s="2" t="n">
        <v>2</v>
      </c>
      <c r="D130" s="1" t="s">
        <v>24</v>
      </c>
      <c r="E130" s="2" t="n">
        <v>5.13</v>
      </c>
      <c r="F130" s="2" t="n">
        <v>-32.9546</v>
      </c>
      <c r="G130" s="2" t="n">
        <v>0.9702</v>
      </c>
      <c r="H130" s="1" t="s">
        <v>25</v>
      </c>
      <c r="I130" s="2" t="n">
        <v>0.9961</v>
      </c>
      <c r="J130" s="2" t="n">
        <v>-0.085</v>
      </c>
      <c r="K130" s="2" t="n">
        <v>-0.0228</v>
      </c>
      <c r="L130" s="1" t="s">
        <v>28</v>
      </c>
      <c r="M130" s="2" t="n">
        <v>1.9979</v>
      </c>
      <c r="N130" s="1" t="s">
        <v>29</v>
      </c>
      <c r="O130" s="2" t="n">
        <v>0.4508</v>
      </c>
      <c r="Q130" s="4" t="n">
        <f aca="false">E130-E$126</f>
        <v>-0.27</v>
      </c>
      <c r="R130" s="4" t="n">
        <f aca="false">F130-F$126</f>
        <v>0.345399999999998</v>
      </c>
      <c r="S130" s="4" t="n">
        <f aca="false">G130-G$126</f>
        <v>-0.2048</v>
      </c>
      <c r="T130" s="7" t="n">
        <f aca="false">SQRT(Q130*Q130+R130*R130)</f>
        <v>0.43840752730764</v>
      </c>
      <c r="V130" s="2" t="n">
        <f aca="false">I130*I$126+J130*J$126+K130*K$126</f>
        <v>-0.9961</v>
      </c>
      <c r="W130" s="2"/>
      <c r="X130" s="2"/>
      <c r="Y130" s="2"/>
    </row>
    <row r="131" customFormat="false" ht="13.8" hidden="false" customHeight="false" outlineLevel="0" collapsed="false">
      <c r="B131" s="1" t="s">
        <v>23</v>
      </c>
      <c r="C131" s="2" t="n">
        <v>2</v>
      </c>
      <c r="D131" s="1" t="s">
        <v>24</v>
      </c>
      <c r="E131" s="2" t="n">
        <v>5.1813</v>
      </c>
      <c r="F131" s="2" t="n">
        <v>-33.4321</v>
      </c>
      <c r="G131" s="2" t="n">
        <v>1.0084</v>
      </c>
      <c r="H131" s="1" t="s">
        <v>25</v>
      </c>
      <c r="I131" s="2" t="n">
        <v>-0.9993</v>
      </c>
      <c r="J131" s="2" t="n">
        <v>-0.0075</v>
      </c>
      <c r="K131" s="2" t="n">
        <v>-0.036</v>
      </c>
      <c r="L131" s="1" t="s">
        <v>28</v>
      </c>
      <c r="M131" s="2" t="n">
        <v>2.2739</v>
      </c>
      <c r="N131" s="1" t="s">
        <v>29</v>
      </c>
      <c r="O131" s="2" t="n">
        <v>0.579</v>
      </c>
      <c r="Q131" s="4" t="n">
        <f aca="false">E131-E$126</f>
        <v>-0.2187</v>
      </c>
      <c r="R131" s="4" t="n">
        <f aca="false">F131-F$126</f>
        <v>-0.132100000000001</v>
      </c>
      <c r="S131" s="4" t="n">
        <f aca="false">G131-G$126</f>
        <v>-0.1666</v>
      </c>
      <c r="T131" s="7" t="n">
        <f aca="false">SQRT(Q131*Q131+R131*R131)</f>
        <v>0.255499706457758</v>
      </c>
      <c r="V131" s="2" t="n">
        <f aca="false">I131*I$126+J131*J$126+K131*K$126</f>
        <v>0.9993</v>
      </c>
      <c r="W131" s="2"/>
      <c r="X131" s="2"/>
      <c r="Y131" s="2"/>
    </row>
    <row r="132" customFormat="false" ht="13.8" hidden="false" customHeight="false" outlineLevel="0" collapsed="false">
      <c r="B132" s="1" t="s">
        <v>23</v>
      </c>
      <c r="C132" s="2" t="n">
        <v>2</v>
      </c>
      <c r="D132" s="1" t="s">
        <v>24</v>
      </c>
      <c r="E132" s="2" t="n">
        <v>5.211</v>
      </c>
      <c r="F132" s="2" t="n">
        <v>-33.4002</v>
      </c>
      <c r="G132" s="2" t="n">
        <v>0.8264</v>
      </c>
      <c r="H132" s="1" t="s">
        <v>25</v>
      </c>
      <c r="I132" s="2" t="n">
        <v>-0.9989</v>
      </c>
      <c r="J132" s="2" t="n">
        <v>-0.0376</v>
      </c>
      <c r="K132" s="2" t="n">
        <v>-0.0273</v>
      </c>
      <c r="L132" s="1" t="s">
        <v>28</v>
      </c>
      <c r="M132" s="2" t="n">
        <v>1.9247</v>
      </c>
      <c r="N132" s="1" t="s">
        <v>29</v>
      </c>
      <c r="O132" s="2" t="n">
        <v>0.7243</v>
      </c>
      <c r="Q132" s="4" t="n">
        <f aca="false">E132-E$126</f>
        <v>-0.189</v>
      </c>
      <c r="R132" s="4" t="n">
        <f aca="false">F132-F$126</f>
        <v>-0.100200000000001</v>
      </c>
      <c r="S132" s="4" t="n">
        <f aca="false">G132-G$126</f>
        <v>-0.3486</v>
      </c>
      <c r="T132" s="7" t="n">
        <f aca="false">SQRT(Q132*Q132+R132*R132)</f>
        <v>0.213918302162298</v>
      </c>
      <c r="V132" s="2" t="n">
        <f aca="false">I132*I$126+J132*J$126+K132*K$126</f>
        <v>0.9989</v>
      </c>
      <c r="W132" s="2"/>
      <c r="X132" s="2"/>
      <c r="Y132" s="2"/>
    </row>
    <row r="133" customFormat="false" ht="13.8" hidden="false" customHeight="false" outlineLevel="0" collapsed="false">
      <c r="B133" s="1" t="s">
        <v>23</v>
      </c>
      <c r="C133" s="2" t="n">
        <v>2</v>
      </c>
      <c r="D133" s="1" t="s">
        <v>24</v>
      </c>
      <c r="E133" s="2" t="n">
        <v>5.2306</v>
      </c>
      <c r="F133" s="2" t="n">
        <v>-33.3615</v>
      </c>
      <c r="G133" s="2" t="n">
        <v>0.6665</v>
      </c>
      <c r="H133" s="1" t="s">
        <v>25</v>
      </c>
      <c r="I133" s="2" t="n">
        <v>0.9996</v>
      </c>
      <c r="J133" s="2" t="n">
        <v>0.0072</v>
      </c>
      <c r="K133" s="2" t="n">
        <v>0.0278</v>
      </c>
      <c r="L133" s="1" t="s">
        <v>28</v>
      </c>
      <c r="M133" s="2" t="n">
        <v>1.5414</v>
      </c>
      <c r="N133" s="1" t="s">
        <v>29</v>
      </c>
      <c r="O133" s="2" t="n">
        <v>0.7802</v>
      </c>
      <c r="Q133" s="4" t="n">
        <f aca="false">E133-E$126</f>
        <v>-0.1694</v>
      </c>
      <c r="R133" s="4" t="n">
        <f aca="false">F133-F$126</f>
        <v>-0.0615000000000023</v>
      </c>
      <c r="S133" s="4" t="n">
        <f aca="false">G133-G$126</f>
        <v>-0.5085</v>
      </c>
      <c r="T133" s="7" t="n">
        <f aca="false">SQRT(Q133*Q133+R133*R133)</f>
        <v>0.180218228822726</v>
      </c>
      <c r="V133" s="2" t="n">
        <f aca="false">I133*I$126+J133*J$126+K133*K$126</f>
        <v>-0.9996</v>
      </c>
      <c r="W133" s="2"/>
      <c r="X133" s="2"/>
      <c r="Y133" s="2"/>
    </row>
    <row r="134" customFormat="false" ht="13.8" hidden="false" customHeight="false" outlineLevel="0" collapsed="false">
      <c r="B134" s="1" t="s">
        <v>23</v>
      </c>
      <c r="C134" s="2" t="n">
        <v>2</v>
      </c>
      <c r="D134" s="1" t="s">
        <v>24</v>
      </c>
      <c r="E134" s="2" t="n">
        <v>5.1832</v>
      </c>
      <c r="F134" s="2" t="n">
        <v>-33.652</v>
      </c>
      <c r="G134" s="2" t="n">
        <v>0.5155</v>
      </c>
      <c r="H134" s="1" t="s">
        <v>25</v>
      </c>
      <c r="I134" s="2" t="n">
        <v>0.9999</v>
      </c>
      <c r="J134" s="2" t="n">
        <v>-0.0057</v>
      </c>
      <c r="K134" s="2" t="n">
        <v>0.0107</v>
      </c>
      <c r="L134" s="1" t="s">
        <v>28</v>
      </c>
      <c r="M134" s="2" t="n">
        <v>1.1062</v>
      </c>
      <c r="N134" s="1" t="s">
        <v>29</v>
      </c>
      <c r="O134" s="2" t="n">
        <v>0.829</v>
      </c>
      <c r="Q134" s="4" t="n">
        <f aca="false">E134-E$126</f>
        <v>-0.2168</v>
      </c>
      <c r="R134" s="4" t="n">
        <f aca="false">F134-F$126</f>
        <v>-0.352000000000004</v>
      </c>
      <c r="S134" s="4" t="n">
        <f aca="false">G134-G$126</f>
        <v>-0.6595</v>
      </c>
      <c r="T134" s="7" t="n">
        <f aca="false">SQRT(Q134*Q134+R134*R134)</f>
        <v>0.413408079263097</v>
      </c>
      <c r="V134" s="2" t="n">
        <f aca="false">I134*I$126+J134*J$126+K134*K$126</f>
        <v>-0.9999</v>
      </c>
      <c r="W134" s="2"/>
      <c r="X134" s="2"/>
      <c r="Y134" s="2"/>
    </row>
    <row r="135" customFormat="false" ht="13.8" hidden="false" customHeight="false" outlineLevel="0" collapsed="false">
      <c r="B135" s="1" t="s">
        <v>23</v>
      </c>
      <c r="C135" s="2" t="n">
        <v>2</v>
      </c>
      <c r="D135" s="1" t="s">
        <v>24</v>
      </c>
      <c r="E135" s="2" t="n">
        <v>5.2563</v>
      </c>
      <c r="F135" s="2" t="n">
        <v>-33.4823</v>
      </c>
      <c r="G135" s="2" t="n">
        <v>0.5561</v>
      </c>
      <c r="H135" s="1" t="s">
        <v>25</v>
      </c>
      <c r="I135" s="2" t="n">
        <v>0.9989</v>
      </c>
      <c r="J135" s="2" t="n">
        <v>-0.0393</v>
      </c>
      <c r="K135" s="2" t="n">
        <v>-0.0262</v>
      </c>
      <c r="L135" s="1" t="s">
        <v>28</v>
      </c>
      <c r="M135" s="2" t="n">
        <v>1.1571</v>
      </c>
      <c r="N135" s="1" t="s">
        <v>29</v>
      </c>
      <c r="O135" s="2" t="n">
        <v>0.7953</v>
      </c>
      <c r="Q135" s="4" t="n">
        <f aca="false">E135-E$126</f>
        <v>-0.1437</v>
      </c>
      <c r="R135" s="4" t="n">
        <f aca="false">F135-F$126</f>
        <v>-0.182300000000005</v>
      </c>
      <c r="S135" s="4" t="n">
        <f aca="false">G135-G$126</f>
        <v>-0.6189</v>
      </c>
      <c r="T135" s="7" t="n">
        <f aca="false">SQRT(Q135*Q135+R135*R135)</f>
        <v>0.232127077265884</v>
      </c>
      <c r="V135" s="2" t="n">
        <f aca="false">I135*I$126+J135*J$126+K135*K$126</f>
        <v>-0.9989</v>
      </c>
      <c r="W135" s="2"/>
      <c r="X135" s="2"/>
      <c r="Y135" s="2"/>
    </row>
    <row r="136" customFormat="false" ht="13.8" hidden="false" customHeight="false" outlineLevel="0" collapsed="false">
      <c r="B136" s="1" t="s">
        <v>23</v>
      </c>
      <c r="C136" s="2" t="n">
        <v>2</v>
      </c>
      <c r="D136" s="1" t="s">
        <v>24</v>
      </c>
      <c r="E136" s="2" t="n">
        <v>5.4626</v>
      </c>
      <c r="F136" s="2" t="n">
        <v>-33.7828</v>
      </c>
      <c r="G136" s="2" t="n">
        <v>0.8779</v>
      </c>
      <c r="H136" s="1" t="s">
        <v>25</v>
      </c>
      <c r="I136" s="2" t="n">
        <v>-0.7977</v>
      </c>
      <c r="J136" s="2" t="n">
        <v>-0.6012</v>
      </c>
      <c r="K136" s="2" t="n">
        <v>0.0478</v>
      </c>
      <c r="L136" s="1" t="s">
        <v>28</v>
      </c>
      <c r="M136" s="2" t="n">
        <v>2.0321</v>
      </c>
      <c r="N136" s="1" t="s">
        <v>29</v>
      </c>
      <c r="O136" s="2" t="n">
        <v>0.3306</v>
      </c>
      <c r="Q136" s="4" t="n">
        <f aca="false">E136-E$126</f>
        <v>0.0625999999999998</v>
      </c>
      <c r="R136" s="4" t="n">
        <f aca="false">F136-F$126</f>
        <v>-0.482800000000005</v>
      </c>
      <c r="S136" s="4" t="n">
        <f aca="false">G136-G$126</f>
        <v>-0.2971</v>
      </c>
      <c r="T136" s="7" t="n">
        <f aca="false">SQRT(Q136*Q136+R136*R136)</f>
        <v>0.486841452631146</v>
      </c>
      <c r="V136" s="2" t="n">
        <f aca="false">I136*I$126+J136*J$126+K136*K$126</f>
        <v>0.7977</v>
      </c>
      <c r="W136" s="2"/>
      <c r="X136" s="2"/>
      <c r="Y136" s="2"/>
    </row>
    <row r="137" customFormat="false" ht="13.8" hidden="false" customHeight="false" outlineLevel="0" collapsed="false">
      <c r="B137" s="1" t="s">
        <v>23</v>
      </c>
      <c r="C137" s="2" t="n">
        <v>2</v>
      </c>
      <c r="D137" s="1" t="s">
        <v>24</v>
      </c>
      <c r="E137" s="2" t="n">
        <v>5.5289</v>
      </c>
      <c r="F137" s="2" t="n">
        <v>-33.4532</v>
      </c>
      <c r="G137" s="2" t="n">
        <v>1.2883</v>
      </c>
      <c r="H137" s="1" t="s">
        <v>25</v>
      </c>
      <c r="I137" s="2" t="n">
        <v>-0.9886</v>
      </c>
      <c r="J137" s="2" t="n">
        <v>-0.0085</v>
      </c>
      <c r="K137" s="2" t="n">
        <v>-0.1503</v>
      </c>
      <c r="L137" s="1" t="s">
        <v>28</v>
      </c>
      <c r="M137" s="2" t="n">
        <v>2.8483</v>
      </c>
      <c r="N137" s="1" t="s">
        <v>29</v>
      </c>
      <c r="O137" s="2" t="n">
        <v>0.4611</v>
      </c>
      <c r="Q137" s="4" t="n">
        <f aca="false">E137-E$126</f>
        <v>0.1289</v>
      </c>
      <c r="R137" s="4" t="n">
        <f aca="false">F137-F$126</f>
        <v>-0.153200000000005</v>
      </c>
      <c r="S137" s="4" t="n">
        <f aca="false">G137-G$126</f>
        <v>0.1133</v>
      </c>
      <c r="T137" s="7" t="n">
        <f aca="false">SQRT(Q137*Q137+R137*R137)</f>
        <v>0.200213511032601</v>
      </c>
      <c r="V137" s="2" t="n">
        <f aca="false">I137*I$126+J137*J$126+K137*K$126</f>
        <v>0.9886</v>
      </c>
      <c r="W137" s="2"/>
      <c r="X137" s="2"/>
      <c r="Y137" s="2"/>
    </row>
    <row r="138" customFormat="false" ht="13.8" hidden="false" customHeight="false" outlineLevel="0" collapsed="false">
      <c r="B138" s="1" t="s">
        <v>23</v>
      </c>
      <c r="C138" s="2" t="n">
        <v>2</v>
      </c>
      <c r="D138" s="1" t="s">
        <v>24</v>
      </c>
      <c r="E138" s="2" t="n">
        <v>5.4289</v>
      </c>
      <c r="F138" s="2" t="n">
        <v>-33.977</v>
      </c>
      <c r="G138" s="2" t="n">
        <v>1.1947</v>
      </c>
      <c r="H138" s="1" t="s">
        <v>25</v>
      </c>
      <c r="I138" s="2" t="n">
        <v>-0.9999</v>
      </c>
      <c r="J138" s="2" t="n">
        <v>-0.012</v>
      </c>
      <c r="K138" s="2" t="n">
        <v>-0.0042</v>
      </c>
      <c r="L138" s="1" t="s">
        <v>28</v>
      </c>
      <c r="M138" s="2" t="n">
        <v>2.6417</v>
      </c>
      <c r="N138" s="1" t="s">
        <v>29</v>
      </c>
      <c r="O138" s="2" t="n">
        <v>0.1997</v>
      </c>
      <c r="Q138" s="4" t="n">
        <f aca="false">E138-E$126</f>
        <v>0.0288999999999993</v>
      </c>
      <c r="R138" s="4" t="n">
        <f aca="false">F138-F$126</f>
        <v>-0.677</v>
      </c>
      <c r="S138" s="4" t="n">
        <f aca="false">G138-G$126</f>
        <v>0.0197000000000001</v>
      </c>
      <c r="T138" s="7" t="n">
        <f aca="false">SQRT(Q138*Q138+R138*R138)</f>
        <v>0.677616565618049</v>
      </c>
      <c r="V138" s="2" t="n">
        <f aca="false">I138*I$126+J138*J$126+K138*K$126</f>
        <v>0.9999</v>
      </c>
      <c r="W138" s="2"/>
      <c r="X138" s="2"/>
      <c r="Y138" s="2"/>
    </row>
    <row r="139" customFormat="false" ht="13.8" hidden="false" customHeight="false" outlineLevel="0" collapsed="false">
      <c r="B139" s="1" t="s">
        <v>23</v>
      </c>
      <c r="C139" s="2" t="n">
        <v>2</v>
      </c>
      <c r="D139" s="1" t="s">
        <v>24</v>
      </c>
      <c r="E139" s="2" t="n">
        <v>5.6647</v>
      </c>
      <c r="F139" s="2" t="n">
        <v>-32.9037</v>
      </c>
      <c r="G139" s="2" t="n">
        <v>0.832</v>
      </c>
      <c r="H139" s="1" t="s">
        <v>25</v>
      </c>
      <c r="I139" s="2" t="n">
        <v>-0.8061</v>
      </c>
      <c r="J139" s="2" t="n">
        <v>0.5911</v>
      </c>
      <c r="K139" s="2" t="n">
        <v>0.0284</v>
      </c>
      <c r="L139" s="1" t="s">
        <v>28</v>
      </c>
      <c r="M139" s="2" t="n">
        <v>2.4291</v>
      </c>
      <c r="N139" s="1" t="s">
        <v>29</v>
      </c>
      <c r="O139" s="2" t="n">
        <v>0.94</v>
      </c>
      <c r="Q139" s="4" t="n">
        <f aca="false">E139-E$126</f>
        <v>0.264699999999999</v>
      </c>
      <c r="R139" s="4" t="n">
        <f aca="false">F139-F$126</f>
        <v>0.396299999999997</v>
      </c>
      <c r="S139" s="4" t="n">
        <f aca="false">G139-G$126</f>
        <v>-0.343</v>
      </c>
      <c r="T139" s="7" t="n">
        <f aca="false">SQRT(Q139*Q139+R139*R139)</f>
        <v>0.476570855172656</v>
      </c>
      <c r="V139" s="2" t="n">
        <f aca="false">I139*I$126+J139*J$126+K139*K$126</f>
        <v>0.8061</v>
      </c>
      <c r="W139" s="2"/>
      <c r="X139" s="2"/>
      <c r="Y139" s="2"/>
    </row>
    <row r="140" customFormat="false" ht="13.8" hidden="false" customHeight="false" outlineLevel="0" collapsed="false">
      <c r="B140" s="1" t="s">
        <v>23</v>
      </c>
      <c r="C140" s="2" t="n">
        <v>2</v>
      </c>
      <c r="D140" s="1" t="s">
        <v>24</v>
      </c>
      <c r="E140" s="2" t="n">
        <v>5.3659</v>
      </c>
      <c r="F140" s="2" t="n">
        <v>-33.557</v>
      </c>
      <c r="G140" s="2" t="n">
        <v>1.25</v>
      </c>
      <c r="H140" s="1" t="s">
        <v>25</v>
      </c>
      <c r="I140" s="2" t="n">
        <v>-0.9988</v>
      </c>
      <c r="J140" s="2" t="n">
        <v>0.0115</v>
      </c>
      <c r="K140" s="2" t="n">
        <v>-0.047</v>
      </c>
      <c r="L140" s="1" t="s">
        <v>28</v>
      </c>
      <c r="M140" s="2" t="n">
        <v>3.0197</v>
      </c>
      <c r="N140" s="1" t="s">
        <v>29</v>
      </c>
      <c r="O140" s="2" t="n">
        <v>0.5558</v>
      </c>
      <c r="Q140" s="4" t="n">
        <f aca="false">E140-E$126</f>
        <v>-0.0341000000000005</v>
      </c>
      <c r="R140" s="4" t="n">
        <f aca="false">F140-F$126</f>
        <v>-0.257000000000005</v>
      </c>
      <c r="S140" s="4" t="n">
        <f aca="false">G140-G$126</f>
        <v>0.075</v>
      </c>
      <c r="T140" s="7" t="n">
        <f aca="false">SQRT(Q140*Q140+R140*R140)</f>
        <v>0.259252405967626</v>
      </c>
      <c r="V140" s="2" t="n">
        <f aca="false">I140*I$126+J140*J$126+K140*K$126</f>
        <v>0.9988</v>
      </c>
      <c r="W140" s="2"/>
      <c r="X140" s="2"/>
      <c r="Y140" s="2"/>
    </row>
    <row r="141" customFormat="false" ht="13.8" hidden="false" customHeight="false" outlineLevel="0" collapsed="false">
      <c r="A141" s="1" t="s">
        <v>17</v>
      </c>
      <c r="W141" s="2"/>
      <c r="X141" s="2"/>
      <c r="Y141" s="2"/>
    </row>
    <row r="142" customFormat="false" ht="13.8" hidden="false" customHeight="false" outlineLevel="0" collapsed="false">
      <c r="B142" s="1" t="s">
        <v>23</v>
      </c>
      <c r="C142" s="2" t="n">
        <v>7</v>
      </c>
      <c r="D142" s="1" t="s">
        <v>24</v>
      </c>
      <c r="E142" s="2" t="n">
        <v>20.7</v>
      </c>
      <c r="F142" s="2" t="n">
        <v>-37.9</v>
      </c>
      <c r="G142" s="2" t="n">
        <v>1.175</v>
      </c>
      <c r="H142" s="1" t="s">
        <v>25</v>
      </c>
      <c r="I142" s="2" t="n">
        <v>0</v>
      </c>
      <c r="J142" s="2" t="n">
        <v>1</v>
      </c>
      <c r="K142" s="2" t="n">
        <v>0</v>
      </c>
      <c r="W142" s="2"/>
      <c r="X142" s="2"/>
      <c r="Y142" s="2"/>
    </row>
    <row r="143" customFormat="false" ht="13.8" hidden="false" customHeight="false" outlineLevel="0" collapsed="false">
      <c r="B143" s="1" t="s">
        <v>23</v>
      </c>
      <c r="C143" s="2" t="n">
        <v>1</v>
      </c>
      <c r="D143" s="1" t="s">
        <v>24</v>
      </c>
      <c r="E143" s="2" t="n">
        <v>20.5141</v>
      </c>
      <c r="F143" s="2" t="n">
        <v>-37.7443</v>
      </c>
      <c r="G143" s="2" t="n">
        <v>1.7251</v>
      </c>
      <c r="H143" s="1" t="s">
        <v>25</v>
      </c>
      <c r="I143" s="2" t="n">
        <v>0.0526</v>
      </c>
      <c r="J143" s="2" t="n">
        <v>0.9909</v>
      </c>
      <c r="K143" s="2" t="n">
        <v>-0.1243</v>
      </c>
      <c r="L143" s="1" t="s">
        <v>28</v>
      </c>
      <c r="M143" s="2" t="n">
        <v>3.3927</v>
      </c>
      <c r="N143" s="1" t="s">
        <v>29</v>
      </c>
      <c r="O143" s="2" t="n">
        <v>0.9799</v>
      </c>
      <c r="Q143" s="4" t="n">
        <f aca="false">E143-E$142</f>
        <v>-0.1859</v>
      </c>
      <c r="R143" s="4" t="n">
        <f aca="false">F143-F$142</f>
        <v>0.155699999999996</v>
      </c>
      <c r="S143" s="4" t="n">
        <f aca="false">G143-G$142</f>
        <v>0.5501</v>
      </c>
      <c r="T143" s="7" t="n">
        <f aca="false">SQRT(Q143*Q143+R143*R143)</f>
        <v>0.242489793599646</v>
      </c>
      <c r="V143" s="2" t="n">
        <f aca="false">I143*I$142+J143*J$142+K143*K$142</f>
        <v>0.9909</v>
      </c>
      <c r="W143" s="2"/>
      <c r="X143" s="2"/>
      <c r="Y143" s="2"/>
    </row>
    <row r="144" customFormat="false" ht="13.8" hidden="false" customHeight="false" outlineLevel="0" collapsed="false">
      <c r="B144" s="1" t="s">
        <v>23</v>
      </c>
      <c r="C144" s="2" t="n">
        <v>1</v>
      </c>
      <c r="D144" s="1" t="s">
        <v>24</v>
      </c>
      <c r="E144" s="2" t="n">
        <v>20.0142</v>
      </c>
      <c r="F144" s="2" t="n">
        <v>-37.6431</v>
      </c>
      <c r="G144" s="2" t="n">
        <v>0.6203</v>
      </c>
      <c r="H144" s="1" t="s">
        <v>25</v>
      </c>
      <c r="I144" s="2" t="n">
        <v>0.0773</v>
      </c>
      <c r="J144" s="2" t="n">
        <v>0.9964</v>
      </c>
      <c r="K144" s="2" t="n">
        <v>-0.0348</v>
      </c>
      <c r="L144" s="1" t="s">
        <v>28</v>
      </c>
      <c r="M144" s="2" t="n">
        <v>1.6878</v>
      </c>
      <c r="N144" s="1" t="s">
        <v>29</v>
      </c>
      <c r="O144" s="2" t="n">
        <v>0.5685</v>
      </c>
      <c r="Q144" s="4" t="n">
        <f aca="false">E144-E$142</f>
        <v>-0.6858</v>
      </c>
      <c r="R144" s="4" t="n">
        <f aca="false">F144-F$142</f>
        <v>0.256900000000002</v>
      </c>
      <c r="S144" s="4" t="n">
        <f aca="false">G144-G$142</f>
        <v>-0.5547</v>
      </c>
      <c r="T144" s="7" t="n">
        <f aca="false">SQRT(Q144*Q144+R144*R144)</f>
        <v>0.732338207387817</v>
      </c>
      <c r="V144" s="2" t="n">
        <f aca="false">I144*I$142+J144*J$142+K144*K$142</f>
        <v>0.9964</v>
      </c>
      <c r="W144" s="2"/>
      <c r="X144" s="2"/>
      <c r="Y144" s="2"/>
    </row>
    <row r="145" customFormat="false" ht="13.8" hidden="false" customHeight="false" outlineLevel="0" collapsed="false">
      <c r="B145" s="1" t="s">
        <v>23</v>
      </c>
      <c r="C145" s="2" t="n">
        <v>1</v>
      </c>
      <c r="D145" s="1" t="s">
        <v>24</v>
      </c>
      <c r="E145" s="2" t="n">
        <v>20.0781</v>
      </c>
      <c r="F145" s="2" t="n">
        <v>-37.717</v>
      </c>
      <c r="G145" s="2" t="n">
        <v>0.8564</v>
      </c>
      <c r="H145" s="1" t="s">
        <v>25</v>
      </c>
      <c r="I145" s="2" t="n">
        <v>0.0418</v>
      </c>
      <c r="J145" s="2" t="n">
        <v>-0.9989</v>
      </c>
      <c r="K145" s="2" t="n">
        <v>-0.023</v>
      </c>
      <c r="L145" s="1" t="s">
        <v>28</v>
      </c>
      <c r="M145" s="2" t="n">
        <v>1.4623</v>
      </c>
      <c r="N145" s="1" t="s">
        <v>29</v>
      </c>
      <c r="O145" s="2" t="n">
        <v>0.8912</v>
      </c>
      <c r="Q145" s="4" t="n">
        <f aca="false">E145-E$142</f>
        <v>-0.6219</v>
      </c>
      <c r="R145" s="4" t="n">
        <f aca="false">F145-F$142</f>
        <v>0.183</v>
      </c>
      <c r="S145" s="4" t="n">
        <f aca="false">G145-G$142</f>
        <v>-0.3186</v>
      </c>
      <c r="T145" s="7" t="n">
        <f aca="false">SQRT(Q145*Q145+R145*R145)</f>
        <v>0.648265848244376</v>
      </c>
      <c r="V145" s="2" t="n">
        <f aca="false">I145*I$142+J145*J$142+K145*K$142</f>
        <v>-0.9989</v>
      </c>
      <c r="W145" s="2"/>
      <c r="X145" s="2"/>
      <c r="Y145" s="2"/>
    </row>
    <row r="146" customFormat="false" ht="13.8" hidden="false" customHeight="false" outlineLevel="0" collapsed="false">
      <c r="B146" s="1" t="s">
        <v>23</v>
      </c>
      <c r="C146" s="2" t="n">
        <v>1</v>
      </c>
      <c r="D146" s="1" t="s">
        <v>24</v>
      </c>
      <c r="E146" s="2" t="n">
        <v>20.3684</v>
      </c>
      <c r="F146" s="2" t="n">
        <v>-37.6821</v>
      </c>
      <c r="G146" s="2" t="n">
        <v>0.8367</v>
      </c>
      <c r="H146" s="1" t="s">
        <v>25</v>
      </c>
      <c r="I146" s="2" t="n">
        <v>-0.0216</v>
      </c>
      <c r="J146" s="2" t="n">
        <v>-0.9949</v>
      </c>
      <c r="K146" s="2" t="n">
        <v>0.0989</v>
      </c>
      <c r="L146" s="1" t="s">
        <v>28</v>
      </c>
      <c r="M146" s="2" t="n">
        <v>1.6023</v>
      </c>
      <c r="N146" s="1" t="s">
        <v>29</v>
      </c>
      <c r="O146" s="2" t="n">
        <v>0.8356</v>
      </c>
      <c r="Q146" s="4" t="n">
        <f aca="false">E146-E$142</f>
        <v>-0.331599999999998</v>
      </c>
      <c r="R146" s="4" t="n">
        <f aca="false">F146-F$142</f>
        <v>0.2179</v>
      </c>
      <c r="S146" s="4" t="n">
        <f aca="false">G146-G$142</f>
        <v>-0.3383</v>
      </c>
      <c r="T146" s="7" t="n">
        <f aca="false">SQRT(Q146*Q146+R146*R146)</f>
        <v>0.396785798636996</v>
      </c>
      <c r="V146" s="2" t="n">
        <f aca="false">I146*I$142+J146*J$142+K146*K$142</f>
        <v>-0.9949</v>
      </c>
      <c r="W146" s="2"/>
      <c r="X146" s="2"/>
      <c r="Y146" s="2"/>
    </row>
    <row r="147" customFormat="false" ht="13.8" hidden="false" customHeight="false" outlineLevel="0" collapsed="false">
      <c r="B147" s="1" t="s">
        <v>23</v>
      </c>
      <c r="C147" s="2" t="n">
        <v>1</v>
      </c>
      <c r="D147" s="1" t="s">
        <v>24</v>
      </c>
      <c r="E147" s="2" t="n">
        <v>21.0073</v>
      </c>
      <c r="F147" s="2" t="n">
        <v>-37.7032</v>
      </c>
      <c r="G147" s="2" t="n">
        <v>0.6461</v>
      </c>
      <c r="H147" s="1" t="s">
        <v>25</v>
      </c>
      <c r="I147" s="2" t="n">
        <v>0.0131</v>
      </c>
      <c r="J147" s="2" t="n">
        <v>-0.9986</v>
      </c>
      <c r="K147" s="2" t="n">
        <v>0.0516</v>
      </c>
      <c r="L147" s="1" t="s">
        <v>28</v>
      </c>
      <c r="M147" s="2" t="n">
        <v>2.0044</v>
      </c>
      <c r="N147" s="1" t="s">
        <v>29</v>
      </c>
      <c r="O147" s="2" t="n">
        <v>0.8888</v>
      </c>
      <c r="Q147" s="4" t="n">
        <f aca="false">E147-E$142</f>
        <v>0.307300000000001</v>
      </c>
      <c r="R147" s="4" t="n">
        <f aca="false">F147-F$142</f>
        <v>0.196799999999996</v>
      </c>
      <c r="S147" s="4" t="n">
        <f aca="false">G147-G$142</f>
        <v>-0.5289</v>
      </c>
      <c r="T147" s="7" t="n">
        <f aca="false">SQRT(Q147*Q147+R147*R147)</f>
        <v>0.364915784805206</v>
      </c>
      <c r="V147" s="2" t="n">
        <f aca="false">I147*I$142+J147*J$142+K147*K$142</f>
        <v>-0.9986</v>
      </c>
      <c r="W147" s="2"/>
      <c r="X147" s="2"/>
      <c r="Y147" s="2"/>
    </row>
    <row r="148" customFormat="false" ht="13.8" hidden="false" customHeight="false" outlineLevel="0" collapsed="false">
      <c r="B148" s="1" t="s">
        <v>23</v>
      </c>
      <c r="C148" s="2" t="n">
        <v>1</v>
      </c>
      <c r="D148" s="1" t="s">
        <v>24</v>
      </c>
      <c r="E148" s="2" t="n">
        <v>21.264</v>
      </c>
      <c r="F148" s="2" t="n">
        <v>-38.6351</v>
      </c>
      <c r="G148" s="2" t="n">
        <v>0.7219</v>
      </c>
      <c r="H148" s="1" t="s">
        <v>25</v>
      </c>
      <c r="I148" s="2" t="n">
        <v>-0.9621</v>
      </c>
      <c r="J148" s="2" t="n">
        <v>-0.2411</v>
      </c>
      <c r="K148" s="2" t="n">
        <v>0.1272</v>
      </c>
      <c r="L148" s="1" t="s">
        <v>28</v>
      </c>
      <c r="M148" s="2" t="n">
        <v>2.0104</v>
      </c>
      <c r="N148" s="1" t="s">
        <v>29</v>
      </c>
      <c r="O148" s="2" t="n">
        <v>1</v>
      </c>
      <c r="Q148" s="4" t="n">
        <f aca="false">E148-E$142</f>
        <v>0.564</v>
      </c>
      <c r="R148" s="4" t="n">
        <f aca="false">F148-F$142</f>
        <v>-0.735100000000003</v>
      </c>
      <c r="S148" s="4" t="n">
        <f aca="false">G148-G$142</f>
        <v>-0.4531</v>
      </c>
      <c r="T148" s="7" t="n">
        <f aca="false">SQRT(Q148*Q148+R148*R148)</f>
        <v>0.926535487717553</v>
      </c>
      <c r="V148" s="2" t="n">
        <f aca="false">I148*I$142+J148*J$142+K148*K$142</f>
        <v>-0.2411</v>
      </c>
      <c r="W148" s="2"/>
      <c r="X148" s="2"/>
      <c r="Y148" s="2"/>
    </row>
    <row r="149" customFormat="false" ht="13.8" hidden="false" customHeight="false" outlineLevel="0" collapsed="false">
      <c r="B149" s="1" t="s">
        <v>23</v>
      </c>
      <c r="C149" s="2" t="n">
        <v>2</v>
      </c>
      <c r="D149" s="1" t="s">
        <v>24</v>
      </c>
      <c r="E149" s="2" t="n">
        <v>21.0057</v>
      </c>
      <c r="F149" s="2" t="n">
        <v>-37.7198</v>
      </c>
      <c r="G149" s="2" t="n">
        <v>0.4223</v>
      </c>
      <c r="H149" s="1" t="s">
        <v>25</v>
      </c>
      <c r="I149" s="2" t="n">
        <v>-0.4219</v>
      </c>
      <c r="J149" s="2" t="n">
        <v>0.9054</v>
      </c>
      <c r="K149" s="2" t="n">
        <v>0.048</v>
      </c>
      <c r="L149" s="1" t="s">
        <v>28</v>
      </c>
      <c r="M149" s="2" t="n">
        <v>0.7913</v>
      </c>
      <c r="N149" s="1" t="s">
        <v>29</v>
      </c>
      <c r="O149" s="2" t="n">
        <v>1</v>
      </c>
      <c r="Q149" s="4" t="n">
        <f aca="false">E149-E$142</f>
        <v>0.305700000000002</v>
      </c>
      <c r="R149" s="4" t="n">
        <f aca="false">F149-F$142</f>
        <v>0.180199999999999</v>
      </c>
      <c r="S149" s="4" t="n">
        <f aca="false">G149-G$142</f>
        <v>-0.7527</v>
      </c>
      <c r="T149" s="7" t="n">
        <f aca="false">SQRT(Q149*Q149+R149*R149)</f>
        <v>0.354858464743341</v>
      </c>
      <c r="V149" s="2" t="n">
        <f aca="false">I149*I$142+J149*J$142+K149*K$142</f>
        <v>0.9054</v>
      </c>
      <c r="W149" s="2"/>
      <c r="X149" s="2"/>
      <c r="Y149" s="2"/>
    </row>
    <row r="150" customFormat="false" ht="13.8" hidden="false" customHeight="false" outlineLevel="0" collapsed="false">
      <c r="B150" s="1" t="s">
        <v>23</v>
      </c>
      <c r="C150" s="2" t="n">
        <v>2</v>
      </c>
      <c r="D150" s="1" t="s">
        <v>24</v>
      </c>
      <c r="E150" s="2" t="n">
        <v>20.849</v>
      </c>
      <c r="F150" s="2" t="n">
        <v>-37.7541</v>
      </c>
      <c r="G150" s="2" t="n">
        <v>0.4282</v>
      </c>
      <c r="H150" s="1" t="s">
        <v>25</v>
      </c>
      <c r="I150" s="2" t="n">
        <v>-0.2391</v>
      </c>
      <c r="J150" s="2" t="n">
        <v>0.9684</v>
      </c>
      <c r="K150" s="2" t="n">
        <v>-0.0706</v>
      </c>
      <c r="L150" s="1" t="s">
        <v>28</v>
      </c>
      <c r="M150" s="2" t="n">
        <v>0.8148</v>
      </c>
      <c r="N150" s="1" t="s">
        <v>29</v>
      </c>
      <c r="O150" s="2" t="n">
        <v>1</v>
      </c>
      <c r="Q150" s="4" t="n">
        <f aca="false">E150-E$142</f>
        <v>0.149000000000001</v>
      </c>
      <c r="R150" s="4" t="n">
        <f aca="false">F150-F$142</f>
        <v>0.145899999999997</v>
      </c>
      <c r="S150" s="4" t="n">
        <f aca="false">G150-G$142</f>
        <v>-0.7468</v>
      </c>
      <c r="T150" s="7" t="n">
        <f aca="false">SQRT(Q150*Q150+R150*R150)</f>
        <v>0.208537310810319</v>
      </c>
      <c r="V150" s="2" t="n">
        <f aca="false">I150*I$142+J150*J$142+K150*K$142</f>
        <v>0.9684</v>
      </c>
      <c r="W150" s="2"/>
      <c r="X150" s="2"/>
      <c r="Y150" s="2"/>
    </row>
    <row r="151" customFormat="false" ht="13.8" hidden="false" customHeight="false" outlineLevel="0" collapsed="false">
      <c r="B151" s="1" t="s">
        <v>23</v>
      </c>
      <c r="C151" s="2" t="n">
        <v>1</v>
      </c>
      <c r="D151" s="1" t="s">
        <v>24</v>
      </c>
      <c r="E151" s="2" t="n">
        <v>20.6319</v>
      </c>
      <c r="F151" s="2" t="n">
        <v>-38.5853</v>
      </c>
      <c r="G151" s="2" t="n">
        <v>0.5246</v>
      </c>
      <c r="H151" s="1" t="s">
        <v>25</v>
      </c>
      <c r="I151" s="2" t="n">
        <v>0.8453</v>
      </c>
      <c r="J151" s="2" t="n">
        <v>-0.5332</v>
      </c>
      <c r="K151" s="2" t="n">
        <v>-0.0337</v>
      </c>
      <c r="L151" s="1" t="s">
        <v>28</v>
      </c>
      <c r="M151" s="2" t="n">
        <v>1.4857</v>
      </c>
      <c r="N151" s="1" t="s">
        <v>29</v>
      </c>
      <c r="O151" s="2" t="n">
        <v>0.9894</v>
      </c>
      <c r="Q151" s="4" t="n">
        <f aca="false">E151-E$142</f>
        <v>-0.0680999999999976</v>
      </c>
      <c r="R151" s="4" t="n">
        <f aca="false">F151-F$142</f>
        <v>-0.685299999999998</v>
      </c>
      <c r="S151" s="4" t="n">
        <f aca="false">G151-G$142</f>
        <v>-0.6504</v>
      </c>
      <c r="T151" s="7" t="n">
        <f aca="false">SQRT(Q151*Q151+R151*R151)</f>
        <v>0.688675322630336</v>
      </c>
      <c r="V151" s="2" t="n">
        <f aca="false">I151*I$142+J151*J$142+K151*K$142</f>
        <v>-0.5332</v>
      </c>
      <c r="W151" s="2"/>
      <c r="X151" s="2"/>
      <c r="Y151" s="2"/>
    </row>
    <row r="152" customFormat="false" ht="13.8" hidden="false" customHeight="false" outlineLevel="0" collapsed="false">
      <c r="B152" s="1" t="s">
        <v>23</v>
      </c>
      <c r="C152" s="2" t="n">
        <v>1</v>
      </c>
      <c r="D152" s="1" t="s">
        <v>24</v>
      </c>
      <c r="E152" s="2" t="n">
        <v>20.4113</v>
      </c>
      <c r="F152" s="2" t="n">
        <v>-38.2257</v>
      </c>
      <c r="G152" s="2" t="n">
        <v>0.5239</v>
      </c>
      <c r="H152" s="1" t="s">
        <v>25</v>
      </c>
      <c r="I152" s="2" t="n">
        <v>0.5933</v>
      </c>
      <c r="J152" s="2" t="n">
        <v>-0.7967</v>
      </c>
      <c r="K152" s="2" t="n">
        <v>-0.1155</v>
      </c>
      <c r="L152" s="1" t="s">
        <v>28</v>
      </c>
      <c r="M152" s="2" t="n">
        <v>1.3416</v>
      </c>
      <c r="N152" s="1" t="s">
        <v>29</v>
      </c>
      <c r="O152" s="2" t="n">
        <v>0.9617</v>
      </c>
      <c r="Q152" s="4" t="n">
        <f aca="false">E152-E$142</f>
        <v>-0.288699999999999</v>
      </c>
      <c r="R152" s="4" t="n">
        <f aca="false">F152-F$142</f>
        <v>-0.325700000000005</v>
      </c>
      <c r="S152" s="4" t="n">
        <f aca="false">G152-G$142</f>
        <v>-0.6511</v>
      </c>
      <c r="T152" s="7" t="n">
        <f aca="false">SQRT(Q152*Q152+R152*R152)</f>
        <v>0.435233477572673</v>
      </c>
      <c r="V152" s="2" t="n">
        <f aca="false">I152*I$142+J152*J$142+K152*K$142</f>
        <v>-0.7967</v>
      </c>
      <c r="W152" s="2"/>
      <c r="X152" s="2"/>
      <c r="Y152" s="2"/>
    </row>
    <row r="153" customFormat="false" ht="13.8" hidden="false" customHeight="false" outlineLevel="0" collapsed="false">
      <c r="B153" s="1" t="s">
        <v>23</v>
      </c>
      <c r="C153" s="2" t="n">
        <v>1</v>
      </c>
      <c r="D153" s="1" t="s">
        <v>24</v>
      </c>
      <c r="E153" s="2" t="n">
        <v>20.6111</v>
      </c>
      <c r="F153" s="2" t="n">
        <v>-37.6079</v>
      </c>
      <c r="G153" s="2" t="n">
        <v>0.4988</v>
      </c>
      <c r="H153" s="1" t="s">
        <v>25</v>
      </c>
      <c r="I153" s="2" t="n">
        <v>0.0181</v>
      </c>
      <c r="J153" s="2" t="n">
        <v>0.999</v>
      </c>
      <c r="K153" s="2" t="n">
        <v>-0.0397</v>
      </c>
      <c r="L153" s="1" t="s">
        <v>28</v>
      </c>
      <c r="M153" s="2" t="n">
        <v>0.9291</v>
      </c>
      <c r="N153" s="1" t="s">
        <v>29</v>
      </c>
      <c r="O153" s="2" t="n">
        <v>0.7342</v>
      </c>
      <c r="Q153" s="4" t="n">
        <f aca="false">E153-E$142</f>
        <v>-0.0888999999999989</v>
      </c>
      <c r="R153" s="4" t="n">
        <f aca="false">F153-F$142</f>
        <v>0.292099999999998</v>
      </c>
      <c r="S153" s="4" t="n">
        <f aca="false">G153-G$142</f>
        <v>-0.6762</v>
      </c>
      <c r="T153" s="7" t="n">
        <f aca="false">SQRT(Q153*Q153+R153*R153)</f>
        <v>0.305328708116349</v>
      </c>
      <c r="V153" s="2" t="n">
        <f aca="false">I153*I$142+J153*J$142+K153*K$142</f>
        <v>0.999</v>
      </c>
      <c r="W153" s="2"/>
      <c r="X153" s="2"/>
      <c r="Y153" s="2"/>
    </row>
    <row r="154" customFormat="false" ht="13.8" hidden="false" customHeight="false" outlineLevel="0" collapsed="false">
      <c r="B154" s="1" t="s">
        <v>23</v>
      </c>
      <c r="C154" s="2" t="n">
        <v>1</v>
      </c>
      <c r="D154" s="1" t="s">
        <v>24</v>
      </c>
      <c r="E154" s="2" t="n">
        <v>21.0075</v>
      </c>
      <c r="F154" s="2" t="n">
        <v>-38.3451</v>
      </c>
      <c r="G154" s="2" t="n">
        <v>0.5476</v>
      </c>
      <c r="H154" s="1" t="s">
        <v>25</v>
      </c>
      <c r="I154" s="2" t="n">
        <v>0.9711</v>
      </c>
      <c r="J154" s="2" t="n">
        <v>-0.1091</v>
      </c>
      <c r="K154" s="2" t="n">
        <v>0.2125</v>
      </c>
      <c r="L154" s="1" t="s">
        <v>28</v>
      </c>
      <c r="M154" s="2" t="n">
        <v>1.7216</v>
      </c>
      <c r="N154" s="1" t="s">
        <v>29</v>
      </c>
      <c r="O154" s="2" t="n">
        <v>0.987</v>
      </c>
      <c r="Q154" s="4" t="n">
        <f aca="false">E154-E$142</f>
        <v>0.307500000000001</v>
      </c>
      <c r="R154" s="4" t="n">
        <f aca="false">F154-F$142</f>
        <v>-0.445100000000004</v>
      </c>
      <c r="S154" s="4" t="n">
        <f aca="false">G154-G$142</f>
        <v>-0.6274</v>
      </c>
      <c r="T154" s="7" t="n">
        <f aca="false">SQRT(Q154*Q154+R154*R154)</f>
        <v>0.540990073846095</v>
      </c>
      <c r="V154" s="2" t="n">
        <f aca="false">I154*I$142+J154*J$142+K154*K$142</f>
        <v>-0.1091</v>
      </c>
      <c r="W154" s="2"/>
      <c r="X154" s="2"/>
      <c r="Y154" s="2"/>
    </row>
    <row r="155" customFormat="false" ht="13.8" hidden="false" customHeight="false" outlineLevel="0" collapsed="false">
      <c r="B155" s="1" t="s">
        <v>23</v>
      </c>
      <c r="C155" s="2" t="n">
        <v>1</v>
      </c>
      <c r="D155" s="1" t="s">
        <v>24</v>
      </c>
      <c r="E155" s="2" t="n">
        <v>20.4094</v>
      </c>
      <c r="F155" s="2" t="n">
        <v>-37.5848</v>
      </c>
      <c r="G155" s="2" t="n">
        <v>0.5507</v>
      </c>
      <c r="H155" s="1" t="s">
        <v>25</v>
      </c>
      <c r="I155" s="2" t="n">
        <v>0.0564</v>
      </c>
      <c r="J155" s="2" t="n">
        <v>0.9971</v>
      </c>
      <c r="K155" s="2" t="n">
        <v>-0.0516</v>
      </c>
      <c r="L155" s="1" t="s">
        <v>28</v>
      </c>
      <c r="M155" s="2" t="n">
        <v>0.9752</v>
      </c>
      <c r="N155" s="1" t="s">
        <v>29</v>
      </c>
      <c r="O155" s="2" t="n">
        <v>0.7375</v>
      </c>
      <c r="Q155" s="4" t="n">
        <f aca="false">E155-E$142</f>
        <v>-0.290599999999998</v>
      </c>
      <c r="R155" s="4" t="n">
        <f aca="false">F155-F$142</f>
        <v>0.315199999999997</v>
      </c>
      <c r="S155" s="4" t="n">
        <f aca="false">G155-G$142</f>
        <v>-0.6243</v>
      </c>
      <c r="T155" s="7" t="n">
        <f aca="false">SQRT(Q155*Q155+R155*R155)</f>
        <v>0.428718322444932</v>
      </c>
      <c r="V155" s="2" t="n">
        <f aca="false">I155*I$142+J155*J$142+K155*K$142</f>
        <v>0.9971</v>
      </c>
      <c r="W155" s="2"/>
      <c r="X155" s="2"/>
      <c r="Y155" s="2"/>
    </row>
    <row r="156" customFormat="false" ht="13.8" hidden="false" customHeight="false" outlineLevel="0" collapsed="false">
      <c r="B156" s="1" t="s">
        <v>23</v>
      </c>
      <c r="C156" s="2" t="n">
        <v>1</v>
      </c>
      <c r="D156" s="1" t="s">
        <v>24</v>
      </c>
      <c r="E156" s="2" t="n">
        <v>20.6814</v>
      </c>
      <c r="F156" s="2" t="n">
        <v>-37.6304</v>
      </c>
      <c r="G156" s="2" t="n">
        <v>0.4425</v>
      </c>
      <c r="H156" s="1" t="s">
        <v>25</v>
      </c>
      <c r="I156" s="2" t="n">
        <v>-0.0312</v>
      </c>
      <c r="J156" s="2" t="n">
        <v>0.999</v>
      </c>
      <c r="K156" s="2" t="n">
        <v>-0.0318</v>
      </c>
      <c r="L156" s="1" t="s">
        <v>28</v>
      </c>
      <c r="M156" s="2" t="n">
        <v>0.9927</v>
      </c>
      <c r="N156" s="1" t="s">
        <v>29</v>
      </c>
      <c r="O156" s="2" t="n">
        <v>0.7334</v>
      </c>
      <c r="Q156" s="4" t="n">
        <f aca="false">E156-E$142</f>
        <v>-0.0185999999999993</v>
      </c>
      <c r="R156" s="4" t="n">
        <f aca="false">F156-F$142</f>
        <v>0.269599999999997</v>
      </c>
      <c r="S156" s="4" t="n">
        <f aca="false">G156-G$142</f>
        <v>-0.7325</v>
      </c>
      <c r="T156" s="7" t="n">
        <f aca="false">SQRT(Q156*Q156+R156*R156)</f>
        <v>0.270240855534463</v>
      </c>
      <c r="V156" s="2" t="n">
        <f aca="false">I156*I$142+J156*J$142+K156*K$142</f>
        <v>0.999</v>
      </c>
      <c r="W156" s="2"/>
      <c r="X156" s="2"/>
      <c r="Y156" s="2"/>
    </row>
    <row r="157" customFormat="false" ht="13.8" hidden="false" customHeight="false" outlineLevel="0" collapsed="false">
      <c r="B157" s="1" t="s">
        <v>23</v>
      </c>
      <c r="C157" s="2" t="n">
        <v>2</v>
      </c>
      <c r="D157" s="1" t="s">
        <v>24</v>
      </c>
      <c r="E157" s="2" t="n">
        <v>21.1845</v>
      </c>
      <c r="F157" s="2" t="n">
        <v>-37.7736</v>
      </c>
      <c r="G157" s="2" t="n">
        <v>0.4811</v>
      </c>
      <c r="H157" s="1" t="s">
        <v>25</v>
      </c>
      <c r="I157" s="2" t="n">
        <v>-0.3734</v>
      </c>
      <c r="J157" s="2" t="n">
        <v>0.9272</v>
      </c>
      <c r="K157" s="2" t="n">
        <v>0.0289</v>
      </c>
      <c r="L157" s="1" t="s">
        <v>28</v>
      </c>
      <c r="M157" s="2" t="n">
        <v>0.8711</v>
      </c>
      <c r="N157" s="1" t="s">
        <v>29</v>
      </c>
      <c r="O157" s="2" t="n">
        <v>-7.7826</v>
      </c>
      <c r="Q157" s="4" t="n">
        <f aca="false">E157-E$142</f>
        <v>0.484500000000001</v>
      </c>
      <c r="R157" s="4" t="n">
        <f aca="false">F157-F$142</f>
        <v>0.126399999999997</v>
      </c>
      <c r="S157" s="4" t="n">
        <f aca="false">G157-G$142</f>
        <v>-0.6939</v>
      </c>
      <c r="T157" s="7" t="n">
        <f aca="false">SQRT(Q157*Q157+R157*R157)</f>
        <v>0.500716696346347</v>
      </c>
      <c r="V157" s="2" t="n">
        <f aca="false">I157*I$142+J157*J$142+K157*K$142</f>
        <v>0.9272</v>
      </c>
      <c r="W157" s="2"/>
      <c r="X157" s="2"/>
      <c r="Y157" s="2"/>
    </row>
    <row r="158" customFormat="false" ht="13.8" hidden="false" customHeight="false" outlineLevel="0" collapsed="false">
      <c r="B158" s="1" t="s">
        <v>23</v>
      </c>
      <c r="C158" s="2" t="n">
        <v>1</v>
      </c>
      <c r="D158" s="1" t="s">
        <v>24</v>
      </c>
      <c r="E158" s="2" t="n">
        <v>21.063</v>
      </c>
      <c r="F158" s="2" t="n">
        <v>-38.0756</v>
      </c>
      <c r="G158" s="2" t="n">
        <v>0.5213</v>
      </c>
      <c r="H158" s="1" t="s">
        <v>25</v>
      </c>
      <c r="I158" s="2" t="n">
        <v>0.8654</v>
      </c>
      <c r="J158" s="2" t="n">
        <v>-0.4739</v>
      </c>
      <c r="K158" s="2" t="n">
        <v>-0.1626</v>
      </c>
      <c r="L158" s="1" t="s">
        <v>28</v>
      </c>
      <c r="M158" s="2" t="n">
        <v>1.1383</v>
      </c>
      <c r="N158" s="1" t="s">
        <v>29</v>
      </c>
      <c r="O158" s="2" t="n">
        <v>0.9576</v>
      </c>
      <c r="Q158" s="4" t="n">
        <f aca="false">E158-E$142</f>
        <v>0.363</v>
      </c>
      <c r="R158" s="4" t="n">
        <f aca="false">F158-F$142</f>
        <v>-0.175600000000003</v>
      </c>
      <c r="S158" s="4" t="n">
        <f aca="false">G158-G$142</f>
        <v>-0.6537</v>
      </c>
      <c r="T158" s="7" t="n">
        <f aca="false">SQRT(Q158*Q158+R158*R158)</f>
        <v>0.403242309288101</v>
      </c>
      <c r="V158" s="2" t="n">
        <f aca="false">I158*I$142+J158*J$142+K158*K$142</f>
        <v>-0.4739</v>
      </c>
      <c r="W158" s="2"/>
      <c r="X158" s="2"/>
      <c r="Y158" s="2"/>
    </row>
    <row r="159" customFormat="false" ht="13.8" hidden="false" customHeight="false" outlineLevel="0" collapsed="false">
      <c r="B159" s="1" t="s">
        <v>23</v>
      </c>
      <c r="C159" s="2" t="n">
        <v>2</v>
      </c>
      <c r="D159" s="1" t="s">
        <v>24</v>
      </c>
      <c r="E159" s="2" t="n">
        <v>21.117</v>
      </c>
      <c r="F159" s="2" t="n">
        <v>-37.9153</v>
      </c>
      <c r="G159" s="2" t="n">
        <v>0.5289</v>
      </c>
      <c r="H159" s="1" t="s">
        <v>25</v>
      </c>
      <c r="I159" s="2" t="n">
        <v>0.8526</v>
      </c>
      <c r="J159" s="2" t="n">
        <v>-0.5207</v>
      </c>
      <c r="K159" s="2" t="n">
        <v>-0.0438</v>
      </c>
      <c r="L159" s="1" t="s">
        <v>28</v>
      </c>
      <c r="M159" s="2" t="n">
        <v>1.0882</v>
      </c>
      <c r="N159" s="1" t="s">
        <v>29</v>
      </c>
      <c r="O159" s="2" t="n">
        <v>1</v>
      </c>
      <c r="Q159" s="4" t="n">
        <f aca="false">E159-E$142</f>
        <v>0.417000000000002</v>
      </c>
      <c r="R159" s="4" t="n">
        <f aca="false">F159-F$142</f>
        <v>-0.0153000000000034</v>
      </c>
      <c r="S159" s="4" t="n">
        <f aca="false">G159-G$142</f>
        <v>-0.6461</v>
      </c>
      <c r="T159" s="7" t="n">
        <f aca="false">SQRT(Q159*Q159+R159*R159)</f>
        <v>0.4172805890525</v>
      </c>
      <c r="V159" s="2" t="n">
        <f aca="false">I159*I$142+J159*J$142+K159*K$142</f>
        <v>-0.5207</v>
      </c>
      <c r="W159" s="2"/>
      <c r="X159" s="2"/>
      <c r="Y159" s="2"/>
    </row>
    <row r="160" customFormat="false" ht="13.8" hidden="false" customHeight="false" outlineLevel="0" collapsed="false">
      <c r="B160" s="1" t="s">
        <v>23</v>
      </c>
      <c r="C160" s="2" t="n">
        <v>1</v>
      </c>
      <c r="D160" s="1" t="s">
        <v>24</v>
      </c>
      <c r="E160" s="2" t="n">
        <v>20.6359</v>
      </c>
      <c r="F160" s="2" t="n">
        <v>-38.7227</v>
      </c>
      <c r="G160" s="2" t="n">
        <v>0.5401</v>
      </c>
      <c r="H160" s="1" t="s">
        <v>25</v>
      </c>
      <c r="I160" s="2" t="n">
        <v>-0.8098</v>
      </c>
      <c r="J160" s="2" t="n">
        <v>0.5013</v>
      </c>
      <c r="K160" s="2" t="n">
        <v>0.3049</v>
      </c>
      <c r="L160" s="1" t="s">
        <v>28</v>
      </c>
      <c r="M160" s="2" t="n">
        <v>1.6129</v>
      </c>
      <c r="N160" s="1" t="s">
        <v>29</v>
      </c>
      <c r="O160" s="2" t="n">
        <v>0.9787</v>
      </c>
      <c r="Q160" s="4" t="n">
        <f aca="false">E160-E$142</f>
        <v>-0.0640999999999998</v>
      </c>
      <c r="R160" s="4" t="n">
        <f aca="false">F160-F$142</f>
        <v>-0.822700000000005</v>
      </c>
      <c r="S160" s="4" t="n">
        <f aca="false">G160-G$142</f>
        <v>-0.6349</v>
      </c>
      <c r="T160" s="7" t="n">
        <f aca="false">SQRT(Q160*Q160+R160*R160)</f>
        <v>0.825193371277307</v>
      </c>
      <c r="V160" s="2" t="n">
        <f aca="false">I160*I$142+J160*J$142+K160*K$142</f>
        <v>0.5013</v>
      </c>
      <c r="W160" s="2"/>
      <c r="X160" s="2"/>
      <c r="Y160" s="2"/>
    </row>
    <row r="161" customFormat="false" ht="13.8" hidden="false" customHeight="false" outlineLevel="0" collapsed="false">
      <c r="B161" s="1" t="s">
        <v>23</v>
      </c>
      <c r="C161" s="2" t="n">
        <v>1</v>
      </c>
      <c r="D161" s="1" t="s">
        <v>24</v>
      </c>
      <c r="E161" s="2" t="n">
        <v>20.1649</v>
      </c>
      <c r="F161" s="2" t="n">
        <v>-38.6113</v>
      </c>
      <c r="G161" s="2" t="n">
        <v>0.4866</v>
      </c>
      <c r="H161" s="1" t="s">
        <v>25</v>
      </c>
      <c r="I161" s="2" t="n">
        <v>0.6403</v>
      </c>
      <c r="J161" s="2" t="n">
        <v>-0.7035</v>
      </c>
      <c r="K161" s="2" t="n">
        <v>0.3083</v>
      </c>
      <c r="L161" s="1" t="s">
        <v>28</v>
      </c>
      <c r="M161" s="2" t="n">
        <v>1.5482</v>
      </c>
      <c r="N161" s="1" t="s">
        <v>29</v>
      </c>
      <c r="O161" s="2" t="n">
        <v>0.9896</v>
      </c>
      <c r="Q161" s="4" t="n">
        <f aca="false">E161-E$142</f>
        <v>-0.5351</v>
      </c>
      <c r="R161" s="4" t="n">
        <f aca="false">F161-F$142</f>
        <v>-0.711300000000001</v>
      </c>
      <c r="S161" s="4" t="n">
        <f aca="false">G161-G$142</f>
        <v>-0.6884</v>
      </c>
      <c r="T161" s="7" t="n">
        <f aca="false">SQRT(Q161*Q161+R161*R161)</f>
        <v>0.890100949331031</v>
      </c>
      <c r="V161" s="2" t="n">
        <f aca="false">I161*I$142+J161*J$142+K161*K$142</f>
        <v>-0.7035</v>
      </c>
      <c r="W161" s="2"/>
      <c r="X161" s="2"/>
      <c r="Y161" s="2"/>
    </row>
    <row r="162" customFormat="false" ht="13.8" hidden="false" customHeight="false" outlineLevel="0" collapsed="false">
      <c r="B162" s="1" t="s">
        <v>23</v>
      </c>
      <c r="C162" s="2" t="n">
        <v>1</v>
      </c>
      <c r="D162" s="1" t="s">
        <v>24</v>
      </c>
      <c r="E162" s="2" t="n">
        <v>20.6844</v>
      </c>
      <c r="F162" s="2" t="n">
        <v>-37.6322</v>
      </c>
      <c r="G162" s="2" t="n">
        <v>0.4836</v>
      </c>
      <c r="H162" s="1" t="s">
        <v>25</v>
      </c>
      <c r="I162" s="2" t="n">
        <v>-0.0715</v>
      </c>
      <c r="J162" s="2" t="n">
        <v>-0.9961</v>
      </c>
      <c r="K162" s="2" t="n">
        <v>0.0526</v>
      </c>
      <c r="L162" s="1" t="s">
        <v>28</v>
      </c>
      <c r="M162" s="2" t="n">
        <v>0.9977</v>
      </c>
      <c r="N162" s="1" t="s">
        <v>29</v>
      </c>
      <c r="O162" s="2" t="n">
        <v>0.6909</v>
      </c>
      <c r="Q162" s="4" t="n">
        <f aca="false">E162-E$142</f>
        <v>-0.0155999999999992</v>
      </c>
      <c r="R162" s="4" t="n">
        <f aca="false">F162-F$142</f>
        <v>0.267800000000001</v>
      </c>
      <c r="S162" s="4" t="n">
        <f aca="false">G162-G$142</f>
        <v>-0.6914</v>
      </c>
      <c r="T162" s="7" t="n">
        <f aca="false">SQRT(Q162*Q162+R162*R162)</f>
        <v>0.268253984126985</v>
      </c>
      <c r="V162" s="2" t="n">
        <f aca="false">I162*I$142+J162*J$142+K162*K$142</f>
        <v>-0.9961</v>
      </c>
      <c r="W162" s="2"/>
      <c r="X162" s="2"/>
      <c r="Y162" s="2"/>
    </row>
    <row r="163" customFormat="false" ht="13.8" hidden="false" customHeight="false" outlineLevel="0" collapsed="false">
      <c r="B163" s="1" t="s">
        <v>23</v>
      </c>
      <c r="C163" s="2" t="n">
        <v>1</v>
      </c>
      <c r="D163" s="1" t="s">
        <v>24</v>
      </c>
      <c r="E163" s="2" t="n">
        <v>20.0916</v>
      </c>
      <c r="F163" s="2" t="n">
        <v>-38.5616</v>
      </c>
      <c r="G163" s="2" t="n">
        <v>0.5415</v>
      </c>
      <c r="H163" s="1" t="s">
        <v>25</v>
      </c>
      <c r="I163" s="2" t="n">
        <v>0.22</v>
      </c>
      <c r="J163" s="2" t="n">
        <v>-0.457</v>
      </c>
      <c r="K163" s="2" t="n">
        <v>0.8618</v>
      </c>
      <c r="L163" s="1" t="s">
        <v>28</v>
      </c>
      <c r="M163" s="2" t="n">
        <v>1.427</v>
      </c>
      <c r="N163" s="1" t="s">
        <v>29</v>
      </c>
      <c r="O163" s="2" t="n">
        <v>1</v>
      </c>
      <c r="Q163" s="4" t="n">
        <f aca="false">E163-E$142</f>
        <v>-0.6084</v>
      </c>
      <c r="R163" s="4" t="n">
        <f aca="false">F163-F$142</f>
        <v>-0.6616</v>
      </c>
      <c r="S163" s="4" t="n">
        <f aca="false">G163-G$142</f>
        <v>-0.6335</v>
      </c>
      <c r="T163" s="7" t="n">
        <f aca="false">SQRT(Q163*Q163+R163*R163)</f>
        <v>0.898813173023181</v>
      </c>
      <c r="V163" s="2" t="n">
        <f aca="false">I163*I$142+J163*J$142+K163*K$142</f>
        <v>-0.457</v>
      </c>
      <c r="W163" s="2"/>
      <c r="X163" s="2"/>
      <c r="Y163" s="2"/>
    </row>
    <row r="164" customFormat="false" ht="13.8" hidden="false" customHeight="false" outlineLevel="0" collapsed="false">
      <c r="B164" s="1" t="s">
        <v>23</v>
      </c>
      <c r="C164" s="2" t="n">
        <v>1</v>
      </c>
      <c r="D164" s="1" t="s">
        <v>24</v>
      </c>
      <c r="E164" s="2" t="n">
        <v>20.7628</v>
      </c>
      <c r="F164" s="2" t="n">
        <v>-38.5289</v>
      </c>
      <c r="G164" s="2" t="n">
        <v>0.5406</v>
      </c>
      <c r="H164" s="1" t="s">
        <v>25</v>
      </c>
      <c r="I164" s="2" t="n">
        <v>0.8603</v>
      </c>
      <c r="J164" s="2" t="n">
        <v>-0.4367</v>
      </c>
      <c r="K164" s="2" t="n">
        <v>-0.263</v>
      </c>
      <c r="L164" s="1" t="s">
        <v>28</v>
      </c>
      <c r="M164" s="2" t="n">
        <v>1.3873</v>
      </c>
      <c r="N164" s="1" t="s">
        <v>29</v>
      </c>
      <c r="O164" s="2" t="n">
        <v>1</v>
      </c>
      <c r="Q164" s="4" t="n">
        <f aca="false">E164-E$142</f>
        <v>0.0627999999999993</v>
      </c>
      <c r="R164" s="4" t="n">
        <f aca="false">F164-F$142</f>
        <v>-0.628900000000002</v>
      </c>
      <c r="S164" s="4" t="n">
        <f aca="false">G164-G$142</f>
        <v>-0.6344</v>
      </c>
      <c r="T164" s="7" t="n">
        <f aca="false">SQRT(Q164*Q164+R164*R164)</f>
        <v>0.632027728822084</v>
      </c>
      <c r="V164" s="2" t="n">
        <f aca="false">I164*I$142+J164*J$142+K164*K$142</f>
        <v>-0.4367</v>
      </c>
      <c r="W164" s="2"/>
      <c r="X164" s="2"/>
      <c r="Y164" s="2"/>
    </row>
    <row r="165" customFormat="false" ht="13.8" hidden="false" customHeight="false" outlineLevel="0" collapsed="false">
      <c r="A165" s="1" t="n">
        <v>505</v>
      </c>
      <c r="W165" s="2"/>
      <c r="X165" s="2"/>
      <c r="Y165" s="2"/>
    </row>
    <row r="166" customFormat="false" ht="13.8" hidden="false" customHeight="false" outlineLevel="0" collapsed="false">
      <c r="B166" s="1" t="s">
        <v>23</v>
      </c>
      <c r="C166" s="2" t="n">
        <v>6</v>
      </c>
      <c r="D166" s="1" t="s">
        <v>24</v>
      </c>
      <c r="E166" s="2" t="n">
        <v>47.3</v>
      </c>
      <c r="F166" s="2" t="n">
        <v>-14.105</v>
      </c>
      <c r="G166" s="2" t="n">
        <v>1.175</v>
      </c>
      <c r="H166" s="1" t="s">
        <v>25</v>
      </c>
      <c r="I166" s="2" t="n">
        <v>-1</v>
      </c>
      <c r="J166" s="2" t="n">
        <v>0</v>
      </c>
      <c r="K166" s="2" t="n">
        <v>0</v>
      </c>
      <c r="W166" s="2"/>
      <c r="X166" s="2"/>
      <c r="Y166" s="2"/>
    </row>
    <row r="167" customFormat="false" ht="13.8" hidden="false" customHeight="false" outlineLevel="0" collapsed="false">
      <c r="B167" s="1" t="s">
        <v>23</v>
      </c>
      <c r="C167" s="2" t="n">
        <v>1</v>
      </c>
      <c r="D167" s="1" t="s">
        <v>24</v>
      </c>
      <c r="E167" s="2" t="n">
        <v>47.4952</v>
      </c>
      <c r="F167" s="2" t="n">
        <v>-12.6395</v>
      </c>
      <c r="G167" s="2" t="n">
        <v>1.4872</v>
      </c>
      <c r="H167" s="1" t="s">
        <v>25</v>
      </c>
      <c r="I167" s="2" t="n">
        <v>-0.9948</v>
      </c>
      <c r="J167" s="2" t="n">
        <v>-0.1006</v>
      </c>
      <c r="K167" s="2" t="n">
        <v>-0.0135</v>
      </c>
      <c r="L167" s="1" t="s">
        <v>28</v>
      </c>
      <c r="M167" s="2" t="n">
        <v>3.6214</v>
      </c>
      <c r="N167" s="1" t="s">
        <v>29</v>
      </c>
      <c r="O167" s="2" t="n">
        <v>0.4619</v>
      </c>
      <c r="Q167" s="4" t="n">
        <f aca="false">E167-E$166</f>
        <v>0.1952</v>
      </c>
      <c r="R167" s="4" t="n">
        <f aca="false">F167-F$166</f>
        <v>1.4655</v>
      </c>
      <c r="S167" s="4" t="n">
        <f aca="false">G167-G$166</f>
        <v>0.3122</v>
      </c>
      <c r="T167" s="7" t="n">
        <f aca="false">SQRT(Q167*Q167+R167*R167)</f>
        <v>1.47844285990362</v>
      </c>
      <c r="V167" s="2" t="n">
        <f aca="false">I167*I$166+J167*J$166+K167*K$166</f>
        <v>0.9948</v>
      </c>
      <c r="W167" s="2"/>
      <c r="X167" s="2"/>
      <c r="Y167" s="2"/>
    </row>
    <row r="168" customFormat="false" ht="13.8" hidden="false" customHeight="false" outlineLevel="0" collapsed="false">
      <c r="B168" s="1" t="s">
        <v>23</v>
      </c>
      <c r="C168" s="2" t="n">
        <v>2</v>
      </c>
      <c r="D168" s="1" t="s">
        <v>24</v>
      </c>
      <c r="E168" s="2" t="n">
        <v>47.5137</v>
      </c>
      <c r="F168" s="2" t="n">
        <v>-14.6356</v>
      </c>
      <c r="G168" s="2" t="n">
        <v>0.6715</v>
      </c>
      <c r="H168" s="1" t="s">
        <v>25</v>
      </c>
      <c r="I168" s="2" t="n">
        <v>-0.9784</v>
      </c>
      <c r="J168" s="2" t="n">
        <v>-0.1981</v>
      </c>
      <c r="K168" s="2" t="n">
        <v>0.0594</v>
      </c>
      <c r="L168" s="1" t="s">
        <v>28</v>
      </c>
      <c r="M168" s="2" t="n">
        <v>1.2983</v>
      </c>
      <c r="N168" s="1" t="s">
        <v>29</v>
      </c>
      <c r="O168" s="2" t="n">
        <v>0.737</v>
      </c>
      <c r="Q168" s="4" t="n">
        <f aca="false">E168-E$166</f>
        <v>0.213700000000003</v>
      </c>
      <c r="R168" s="4" t="n">
        <f aca="false">F168-F$166</f>
        <v>-0.5306</v>
      </c>
      <c r="S168" s="4" t="n">
        <f aca="false">G168-G$166</f>
        <v>-0.5035</v>
      </c>
      <c r="T168" s="7" t="n">
        <f aca="false">SQRT(Q168*Q168+R168*R168)</f>
        <v>0.572017525955281</v>
      </c>
      <c r="V168" s="2" t="n">
        <f aca="false">I168*I$166+J168*J$166+K168*K$166</f>
        <v>0.9784</v>
      </c>
      <c r="W168" s="2"/>
      <c r="X168" s="2"/>
      <c r="Y168" s="2"/>
    </row>
    <row r="169" customFormat="false" ht="13.8" hidden="false" customHeight="false" outlineLevel="0" collapsed="false">
      <c r="B169" s="1" t="s">
        <v>23</v>
      </c>
      <c r="C169" s="2" t="n">
        <v>1</v>
      </c>
      <c r="D169" s="1" t="s">
        <v>24</v>
      </c>
      <c r="E169" s="2" t="n">
        <v>47.4346</v>
      </c>
      <c r="F169" s="2" t="n">
        <v>-13.9578</v>
      </c>
      <c r="G169" s="2" t="n">
        <v>0.7085</v>
      </c>
      <c r="H169" s="1" t="s">
        <v>25</v>
      </c>
      <c r="I169" s="2" t="n">
        <v>-0.973</v>
      </c>
      <c r="J169" s="2" t="n">
        <v>-0.2172</v>
      </c>
      <c r="K169" s="2" t="n">
        <v>0.0782</v>
      </c>
      <c r="L169" s="1" t="s">
        <v>28</v>
      </c>
      <c r="M169" s="2" t="n">
        <v>1.715</v>
      </c>
      <c r="N169" s="1" t="s">
        <v>29</v>
      </c>
      <c r="O169" s="2" t="n">
        <v>0.9465</v>
      </c>
      <c r="Q169" s="4" t="n">
        <f aca="false">E169-E$166</f>
        <v>0.134600000000006</v>
      </c>
      <c r="R169" s="4" t="n">
        <f aca="false">F169-F$166</f>
        <v>0.1472</v>
      </c>
      <c r="S169" s="4" t="n">
        <f aca="false">G169-G$166</f>
        <v>-0.4665</v>
      </c>
      <c r="T169" s="7" t="n">
        <f aca="false">SQRT(Q169*Q169+R169*R169)</f>
        <v>0.199461775786745</v>
      </c>
      <c r="V169" s="2" t="n">
        <f aca="false">I169*I$166+J169*J$166+K169*K$166</f>
        <v>0.973</v>
      </c>
      <c r="W169" s="2"/>
      <c r="X169" s="2"/>
      <c r="Y169" s="2"/>
    </row>
    <row r="170" customFormat="false" ht="13.8" hidden="false" customHeight="false" outlineLevel="0" collapsed="false">
      <c r="B170" s="1" t="s">
        <v>23</v>
      </c>
      <c r="C170" s="2" t="n">
        <v>2</v>
      </c>
      <c r="D170" s="1" t="s">
        <v>24</v>
      </c>
      <c r="E170" s="2" t="n">
        <v>47.4409</v>
      </c>
      <c r="F170" s="2" t="n">
        <v>-14.1587</v>
      </c>
      <c r="G170" s="2" t="n">
        <v>0.6149</v>
      </c>
      <c r="H170" s="1" t="s">
        <v>25</v>
      </c>
      <c r="I170" s="2" t="n">
        <v>-0.9431</v>
      </c>
      <c r="J170" s="2" t="n">
        <v>-0.3324</v>
      </c>
      <c r="K170" s="2" t="n">
        <v>-0.0053</v>
      </c>
      <c r="L170" s="1" t="s">
        <v>28</v>
      </c>
      <c r="M170" s="2" t="n">
        <v>1.2745</v>
      </c>
      <c r="N170" s="1" t="s">
        <v>29</v>
      </c>
      <c r="O170" s="2" t="n">
        <v>1</v>
      </c>
      <c r="Q170" s="4" t="n">
        <f aca="false">E170-E$166</f>
        <v>0.140900000000002</v>
      </c>
      <c r="R170" s="4" t="n">
        <f aca="false">F170-F$166</f>
        <v>-0.0536999999999992</v>
      </c>
      <c r="S170" s="4" t="n">
        <f aca="false">G170-G$166</f>
        <v>-0.5601</v>
      </c>
      <c r="T170" s="7" t="n">
        <f aca="false">SQRT(Q170*Q170+R170*R170)</f>
        <v>0.150786272584743</v>
      </c>
      <c r="V170" s="2" t="n">
        <f aca="false">I170*I$166+J170*J$166+K170*K$166</f>
        <v>0.9431</v>
      </c>
      <c r="W170" s="2"/>
      <c r="X170" s="2"/>
      <c r="Y170" s="2"/>
    </row>
    <row r="171" customFormat="false" ht="13.8" hidden="false" customHeight="false" outlineLevel="0" collapsed="false">
      <c r="B171" s="1" t="s">
        <v>23</v>
      </c>
      <c r="C171" s="2" t="n">
        <v>1</v>
      </c>
      <c r="D171" s="1" t="s">
        <v>24</v>
      </c>
      <c r="E171" s="2" t="n">
        <v>47.4163</v>
      </c>
      <c r="F171" s="2" t="n">
        <v>-14.0083</v>
      </c>
      <c r="G171" s="2" t="n">
        <v>0.6303</v>
      </c>
      <c r="H171" s="1" t="s">
        <v>25</v>
      </c>
      <c r="I171" s="2" t="n">
        <v>-0.9627</v>
      </c>
      <c r="J171" s="2" t="n">
        <v>-0.2697</v>
      </c>
      <c r="K171" s="2" t="n">
        <v>0.0219</v>
      </c>
      <c r="L171" s="1" t="s">
        <v>28</v>
      </c>
      <c r="M171" s="2" t="n">
        <v>1.4234</v>
      </c>
      <c r="N171" s="1" t="s">
        <v>29</v>
      </c>
      <c r="O171" s="2" t="n">
        <v>0.8366</v>
      </c>
      <c r="Q171" s="4" t="n">
        <f aca="false">E171-E$166</f>
        <v>0.116300000000003</v>
      </c>
      <c r="R171" s="4" t="n">
        <f aca="false">F171-F$166</f>
        <v>0.0967000000000002</v>
      </c>
      <c r="S171" s="4" t="n">
        <f aca="false">G171-G$166</f>
        <v>-0.5447</v>
      </c>
      <c r="T171" s="7" t="n">
        <f aca="false">SQRT(Q171*Q171+R171*R171)</f>
        <v>0.151250057851231</v>
      </c>
      <c r="V171" s="2" t="n">
        <f aca="false">I171*I$166+J171*J$166+K171*K$166</f>
        <v>0.9627</v>
      </c>
      <c r="W171" s="2"/>
      <c r="X171" s="2"/>
      <c r="Y171" s="2"/>
    </row>
    <row r="172" customFormat="false" ht="13.8" hidden="false" customHeight="false" outlineLevel="0" collapsed="false">
      <c r="B172" s="1" t="s">
        <v>23</v>
      </c>
      <c r="C172" s="2" t="n">
        <v>1</v>
      </c>
      <c r="D172" s="1" t="s">
        <v>24</v>
      </c>
      <c r="E172" s="2" t="n">
        <v>47.4273</v>
      </c>
      <c r="F172" s="2" t="n">
        <v>-14.055</v>
      </c>
      <c r="G172" s="2" t="n">
        <v>0.5206</v>
      </c>
      <c r="H172" s="1" t="s">
        <v>25</v>
      </c>
      <c r="I172" s="2" t="n">
        <v>-0.9961</v>
      </c>
      <c r="J172" s="2" t="n">
        <v>-0.0466</v>
      </c>
      <c r="K172" s="2" t="n">
        <v>0.0751</v>
      </c>
      <c r="L172" s="1" t="s">
        <v>28</v>
      </c>
      <c r="M172" s="2" t="n">
        <v>1.1332</v>
      </c>
      <c r="N172" s="1" t="s">
        <v>29</v>
      </c>
      <c r="O172" s="2" t="n">
        <v>0.8841</v>
      </c>
      <c r="Q172" s="4" t="n">
        <f aca="false">E172-E$166</f>
        <v>0.127300000000005</v>
      </c>
      <c r="R172" s="4" t="n">
        <f aca="false">F172-F$166</f>
        <v>0.0500000000000007</v>
      </c>
      <c r="S172" s="4" t="n">
        <f aca="false">G172-G$166</f>
        <v>-0.6544</v>
      </c>
      <c r="T172" s="7" t="n">
        <f aca="false">SQRT(Q172*Q172+R172*R172)</f>
        <v>0.136767284099676</v>
      </c>
      <c r="V172" s="2" t="n">
        <f aca="false">I172*I$166+J172*J$166+K172*K$166</f>
        <v>0.9961</v>
      </c>
      <c r="W172" s="2"/>
      <c r="X172" s="2"/>
      <c r="Y172" s="2"/>
    </row>
    <row r="173" customFormat="false" ht="13.8" hidden="false" customHeight="false" outlineLevel="0" collapsed="false">
      <c r="B173" s="1" t="s">
        <v>23</v>
      </c>
      <c r="C173" s="2" t="n">
        <v>2</v>
      </c>
      <c r="D173" s="1" t="s">
        <v>24</v>
      </c>
      <c r="E173" s="2" t="n">
        <v>47.5322</v>
      </c>
      <c r="F173" s="2" t="n">
        <v>-13.7594</v>
      </c>
      <c r="G173" s="2" t="n">
        <v>0.5105</v>
      </c>
      <c r="H173" s="1" t="s">
        <v>25</v>
      </c>
      <c r="I173" s="2" t="n">
        <v>0.2096</v>
      </c>
      <c r="J173" s="2" t="n">
        <v>0.9762</v>
      </c>
      <c r="K173" s="2" t="n">
        <v>-0.0555</v>
      </c>
      <c r="L173" s="1" t="s">
        <v>28</v>
      </c>
      <c r="M173" s="2" t="n">
        <v>1.049</v>
      </c>
      <c r="N173" s="1" t="s">
        <v>29</v>
      </c>
      <c r="O173" s="2" t="n">
        <v>1</v>
      </c>
      <c r="Q173" s="4" t="n">
        <f aca="false">E173-E$166</f>
        <v>0.232200000000006</v>
      </c>
      <c r="R173" s="4" t="n">
        <f aca="false">F173-F$166</f>
        <v>0.345600000000001</v>
      </c>
      <c r="S173" s="4" t="n">
        <f aca="false">G173-G$166</f>
        <v>-0.6645</v>
      </c>
      <c r="T173" s="7" t="n">
        <f aca="false">SQRT(Q173*Q173+R173*R173)</f>
        <v>0.416360660965951</v>
      </c>
      <c r="V173" s="2" t="n">
        <f aca="false">I173*I$166+J173*J$166+K173*K$166</f>
        <v>-0.2096</v>
      </c>
      <c r="W173" s="2"/>
      <c r="X173" s="2"/>
      <c r="Y173" s="2"/>
    </row>
    <row r="174" customFormat="false" ht="13.8" hidden="false" customHeight="false" outlineLevel="0" collapsed="false">
      <c r="B174" s="1" t="s">
        <v>23</v>
      </c>
      <c r="C174" s="2" t="n">
        <v>1</v>
      </c>
      <c r="D174" s="1" t="s">
        <v>24</v>
      </c>
      <c r="E174" s="2" t="n">
        <v>47.4941</v>
      </c>
      <c r="F174" s="2" t="n">
        <v>-12.8141</v>
      </c>
      <c r="G174" s="2" t="n">
        <v>0.7491</v>
      </c>
      <c r="H174" s="1" t="s">
        <v>25</v>
      </c>
      <c r="I174" s="2" t="n">
        <v>-0.9997</v>
      </c>
      <c r="J174" s="2" t="n">
        <v>-0.024</v>
      </c>
      <c r="K174" s="2" t="n">
        <v>0.0066</v>
      </c>
      <c r="L174" s="1" t="s">
        <v>28</v>
      </c>
      <c r="M174" s="2" t="n">
        <v>1.9826</v>
      </c>
      <c r="N174" s="1" t="s">
        <v>29</v>
      </c>
      <c r="O174" s="2" t="n">
        <v>0.4996</v>
      </c>
      <c r="Q174" s="4" t="n">
        <f aca="false">E174-E$166</f>
        <v>0.194100000000006</v>
      </c>
      <c r="R174" s="4" t="n">
        <f aca="false">F174-F$166</f>
        <v>1.2909</v>
      </c>
      <c r="S174" s="4" t="n">
        <f aca="false">G174-G$166</f>
        <v>-0.4259</v>
      </c>
      <c r="T174" s="7" t="n">
        <f aca="false">SQRT(Q174*Q174+R174*R174)</f>
        <v>1.30541090082778</v>
      </c>
      <c r="V174" s="2" t="n">
        <f aca="false">I174*I$166+J174*J$166+K174*K$166</f>
        <v>0.9997</v>
      </c>
      <c r="W174" s="2"/>
      <c r="X174" s="2"/>
      <c r="Y174" s="2"/>
    </row>
    <row r="175" customFormat="false" ht="13.8" hidden="false" customHeight="false" outlineLevel="0" collapsed="false">
      <c r="B175" s="1" t="s">
        <v>23</v>
      </c>
      <c r="C175" s="2" t="n">
        <v>2</v>
      </c>
      <c r="D175" s="1" t="s">
        <v>24</v>
      </c>
      <c r="E175" s="2" t="n">
        <v>47.3983</v>
      </c>
      <c r="F175" s="2" t="n">
        <v>-13.7743</v>
      </c>
      <c r="G175" s="2" t="n">
        <v>0.447</v>
      </c>
      <c r="H175" s="1" t="s">
        <v>25</v>
      </c>
      <c r="I175" s="2" t="n">
        <v>-0.7238</v>
      </c>
      <c r="J175" s="2" t="n">
        <v>-0.6884</v>
      </c>
      <c r="K175" s="2" t="n">
        <v>-0.0461</v>
      </c>
      <c r="L175" s="1" t="s">
        <v>28</v>
      </c>
      <c r="M175" s="2" t="n">
        <v>0.8184</v>
      </c>
      <c r="N175" s="1" t="s">
        <v>29</v>
      </c>
      <c r="O175" s="2" t="n">
        <v>-1.3491</v>
      </c>
      <c r="Q175" s="4" t="n">
        <f aca="false">E175-E$166</f>
        <v>0.0983000000000018</v>
      </c>
      <c r="R175" s="4" t="n">
        <f aca="false">F175-F$166</f>
        <v>0.3307</v>
      </c>
      <c r="S175" s="4" t="n">
        <f aca="false">G175-G$166</f>
        <v>-0.728</v>
      </c>
      <c r="T175" s="7" t="n">
        <f aca="false">SQRT(Q175*Q175+R175*R175)</f>
        <v>0.345000550724199</v>
      </c>
      <c r="V175" s="2" t="n">
        <f aca="false">I175*I$166+J175*J$166+K175*K$166</f>
        <v>0.7238</v>
      </c>
      <c r="W175" s="2"/>
      <c r="X175" s="2"/>
      <c r="Y175" s="2"/>
    </row>
    <row r="176" customFormat="false" ht="13.8" hidden="false" customHeight="false" outlineLevel="0" collapsed="false">
      <c r="B176" s="1" t="s">
        <v>23</v>
      </c>
      <c r="C176" s="2" t="n">
        <v>2</v>
      </c>
      <c r="D176" s="1" t="s">
        <v>24</v>
      </c>
      <c r="E176" s="2" t="n">
        <v>48.4553</v>
      </c>
      <c r="F176" s="2" t="n">
        <v>-13.994</v>
      </c>
      <c r="G176" s="2" t="n">
        <v>0.4924</v>
      </c>
      <c r="H176" s="1" t="s">
        <v>25</v>
      </c>
      <c r="I176" s="2" t="n">
        <v>0.3389</v>
      </c>
      <c r="J176" s="2" t="n">
        <v>0.9363</v>
      </c>
      <c r="K176" s="2" t="n">
        <v>-0.0927</v>
      </c>
      <c r="L176" s="1" t="s">
        <v>28</v>
      </c>
      <c r="M176" s="2" t="n">
        <v>1.4451</v>
      </c>
      <c r="N176" s="1" t="s">
        <v>29</v>
      </c>
      <c r="O176" s="2" t="n">
        <v>1</v>
      </c>
      <c r="Q176" s="4" t="n">
        <f aca="false">E176-E$166</f>
        <v>1.1553</v>
      </c>
      <c r="R176" s="4" t="n">
        <f aca="false">F176-F$166</f>
        <v>0.111000000000001</v>
      </c>
      <c r="S176" s="4" t="n">
        <f aca="false">G176-G$166</f>
        <v>-0.6826</v>
      </c>
      <c r="T176" s="7" t="n">
        <f aca="false">SQRT(Q176*Q176+R176*R176)</f>
        <v>1.16062013165377</v>
      </c>
      <c r="V176" s="2" t="n">
        <f aca="false">I176*I$166+J176*J$166+K176*K$166</f>
        <v>-0.3389</v>
      </c>
      <c r="W176" s="2"/>
      <c r="X176" s="2"/>
      <c r="Y176" s="2"/>
    </row>
    <row r="177" customFormat="false" ht="13.8" hidden="false" customHeight="false" outlineLevel="0" collapsed="false">
      <c r="B177" s="1" t="s">
        <v>23</v>
      </c>
      <c r="C177" s="2" t="n">
        <v>2</v>
      </c>
      <c r="D177" s="1" t="s">
        <v>24</v>
      </c>
      <c r="E177" s="2" t="n">
        <v>48.9246</v>
      </c>
      <c r="F177" s="2" t="n">
        <v>-14.3699</v>
      </c>
      <c r="G177" s="2" t="n">
        <v>0.611</v>
      </c>
      <c r="H177" s="1" t="s">
        <v>25</v>
      </c>
      <c r="I177" s="2" t="n">
        <v>-0.3984</v>
      </c>
      <c r="J177" s="2" t="n">
        <v>-0.6047</v>
      </c>
      <c r="K177" s="2" t="n">
        <v>0.6896</v>
      </c>
      <c r="L177" s="1" t="s">
        <v>28</v>
      </c>
      <c r="M177" s="2" t="n">
        <v>1.9349</v>
      </c>
      <c r="N177" s="1" t="s">
        <v>29</v>
      </c>
      <c r="O177" s="2" t="n">
        <v>0.9163</v>
      </c>
      <c r="Q177" s="4" t="n">
        <f aca="false">E177-E$166</f>
        <v>1.6246</v>
      </c>
      <c r="R177" s="4" t="n">
        <f aca="false">F177-F$166</f>
        <v>-0.264899999999999</v>
      </c>
      <c r="S177" s="4" t="n">
        <f aca="false">G177-G$166</f>
        <v>-0.564</v>
      </c>
      <c r="T177" s="7" t="n">
        <f aca="false">SQRT(Q177*Q177+R177*R177)</f>
        <v>1.64605503249436</v>
      </c>
      <c r="V177" s="2" t="n">
        <f aca="false">I177*I$166+J177*J$166+K177*K$166</f>
        <v>0.3984</v>
      </c>
      <c r="W177" s="2"/>
      <c r="X177" s="2"/>
      <c r="Y177" s="2"/>
    </row>
    <row r="178" customFormat="false" ht="13.8" hidden="false" customHeight="false" outlineLevel="0" collapsed="false">
      <c r="B178" s="1" t="s">
        <v>23</v>
      </c>
      <c r="C178" s="2" t="n">
        <v>1</v>
      </c>
      <c r="D178" s="1" t="s">
        <v>24</v>
      </c>
      <c r="E178" s="2" t="n">
        <v>49.1007</v>
      </c>
      <c r="F178" s="2" t="n">
        <v>-14.2664</v>
      </c>
      <c r="G178" s="2" t="n">
        <v>0.5189</v>
      </c>
      <c r="H178" s="1" t="s">
        <v>25</v>
      </c>
      <c r="I178" s="2" t="n">
        <v>-0.3818</v>
      </c>
      <c r="J178" s="2" t="n">
        <v>-0.135</v>
      </c>
      <c r="K178" s="2" t="n">
        <v>0.9143</v>
      </c>
      <c r="L178" s="1" t="s">
        <v>28</v>
      </c>
      <c r="M178" s="2" t="n">
        <v>2.1368</v>
      </c>
      <c r="N178" s="1" t="s">
        <v>29</v>
      </c>
      <c r="O178" s="2" t="n">
        <v>0.7028</v>
      </c>
      <c r="Q178" s="4" t="n">
        <f aca="false">E178-E$166</f>
        <v>1.80070000000001</v>
      </c>
      <c r="R178" s="4" t="n">
        <f aca="false">F178-F$166</f>
        <v>-0.1614</v>
      </c>
      <c r="S178" s="4" t="n">
        <f aca="false">G178-G$166</f>
        <v>-0.6561</v>
      </c>
      <c r="T178" s="7" t="n">
        <f aca="false">SQRT(Q178*Q178+R178*R178)</f>
        <v>1.80791881731454</v>
      </c>
      <c r="V178" s="2" t="n">
        <f aca="false">I178*I$166+J178*J$166+K178*K$166</f>
        <v>0.3818</v>
      </c>
      <c r="W178" s="2"/>
      <c r="X178" s="2"/>
      <c r="Y178" s="2"/>
    </row>
    <row r="179" customFormat="false" ht="13.8" hidden="false" customHeight="false" outlineLevel="0" collapsed="false">
      <c r="B179" s="1" t="s">
        <v>23</v>
      </c>
      <c r="C179" s="2" t="n">
        <v>2</v>
      </c>
      <c r="D179" s="1" t="s">
        <v>24</v>
      </c>
      <c r="E179" s="2" t="n">
        <v>47.6885</v>
      </c>
      <c r="F179" s="2" t="n">
        <v>-13.9593</v>
      </c>
      <c r="G179" s="2" t="n">
        <v>0.4405</v>
      </c>
      <c r="H179" s="1" t="s">
        <v>25</v>
      </c>
      <c r="I179" s="2" t="n">
        <v>-0.2826</v>
      </c>
      <c r="J179" s="2" t="n">
        <v>-0.1418</v>
      </c>
      <c r="K179" s="2" t="n">
        <v>0.9487</v>
      </c>
      <c r="L179" s="1" t="s">
        <v>28</v>
      </c>
      <c r="M179" s="2" t="n">
        <v>1.3796</v>
      </c>
      <c r="N179" s="1" t="s">
        <v>29</v>
      </c>
      <c r="O179" s="2" t="n">
        <v>0.9597</v>
      </c>
      <c r="Q179" s="4" t="n">
        <f aca="false">E179-E$166</f>
        <v>0.388500000000001</v>
      </c>
      <c r="R179" s="4" t="n">
        <f aca="false">F179-F$166</f>
        <v>0.1457</v>
      </c>
      <c r="S179" s="4" t="n">
        <f aca="false">G179-G$166</f>
        <v>-0.7345</v>
      </c>
      <c r="T179" s="7" t="n">
        <f aca="false">SQRT(Q179*Q179+R179*R179)</f>
        <v>0.414922571090077</v>
      </c>
      <c r="V179" s="2" t="n">
        <f aca="false">I179*I$166+J179*J$166+K179*K$166</f>
        <v>0.2826</v>
      </c>
      <c r="W179" s="2"/>
      <c r="X179" s="2"/>
      <c r="Y179" s="2"/>
    </row>
    <row r="180" customFormat="false" ht="13.8" hidden="false" customHeight="false" outlineLevel="0" collapsed="false">
      <c r="B180" s="1" t="s">
        <v>23</v>
      </c>
      <c r="C180" s="2" t="n">
        <v>1</v>
      </c>
      <c r="D180" s="1" t="s">
        <v>24</v>
      </c>
      <c r="E180" s="2" t="n">
        <v>47.234</v>
      </c>
      <c r="F180" s="2" t="n">
        <v>-14.6934</v>
      </c>
      <c r="G180" s="2" t="n">
        <v>0.4344</v>
      </c>
      <c r="H180" s="1" t="s">
        <v>25</v>
      </c>
      <c r="I180" s="2" t="n">
        <v>-0.9585</v>
      </c>
      <c r="J180" s="2" t="n">
        <v>0.283</v>
      </c>
      <c r="K180" s="2" t="n">
        <v>-0.0337</v>
      </c>
      <c r="L180" s="1" t="s">
        <v>28</v>
      </c>
      <c r="M180" s="2" t="n">
        <v>0.825</v>
      </c>
      <c r="N180" s="1" t="s">
        <v>29</v>
      </c>
      <c r="O180" s="2" t="n">
        <v>0.5827</v>
      </c>
      <c r="Q180" s="4" t="n">
        <f aca="false">E180-E$166</f>
        <v>-0.0659999999999954</v>
      </c>
      <c r="R180" s="4" t="n">
        <f aca="false">F180-F$166</f>
        <v>-0.5884</v>
      </c>
      <c r="S180" s="4" t="n">
        <f aca="false">G180-G$166</f>
        <v>-0.7406</v>
      </c>
      <c r="T180" s="7" t="n">
        <f aca="false">SQRT(Q180*Q180+R180*R180)</f>
        <v>0.592089993159823</v>
      </c>
      <c r="V180" s="2" t="n">
        <f aca="false">I180*I$166+J180*J$166+K180*K$166</f>
        <v>0.9585</v>
      </c>
      <c r="W180" s="2"/>
      <c r="X180" s="2"/>
      <c r="Y180" s="2"/>
    </row>
    <row r="181" customFormat="false" ht="13.8" hidden="false" customHeight="false" outlineLevel="0" collapsed="false">
      <c r="B181" s="1" t="s">
        <v>23</v>
      </c>
      <c r="C181" s="2" t="n">
        <v>1</v>
      </c>
      <c r="D181" s="1" t="s">
        <v>24</v>
      </c>
      <c r="E181" s="2" t="n">
        <v>47.1865</v>
      </c>
      <c r="F181" s="2" t="n">
        <v>-14.029</v>
      </c>
      <c r="G181" s="2" t="n">
        <v>0.4414</v>
      </c>
      <c r="H181" s="1" t="s">
        <v>25</v>
      </c>
      <c r="I181" s="2" t="n">
        <v>-0.9998</v>
      </c>
      <c r="J181" s="2" t="n">
        <v>-0.0166</v>
      </c>
      <c r="K181" s="2" t="n">
        <v>-0.0075</v>
      </c>
      <c r="L181" s="1" t="s">
        <v>28</v>
      </c>
      <c r="M181" s="2" t="n">
        <v>0.9388</v>
      </c>
      <c r="N181" s="1" t="s">
        <v>29</v>
      </c>
      <c r="O181" s="2" t="n">
        <v>0.7448</v>
      </c>
      <c r="Q181" s="4" t="n">
        <f aca="false">E181-E$166</f>
        <v>-0.113499999999995</v>
      </c>
      <c r="R181" s="4" t="n">
        <f aca="false">F181-F$166</f>
        <v>0.0760000000000005</v>
      </c>
      <c r="S181" s="4" t="n">
        <f aca="false">G181-G$166</f>
        <v>-0.7336</v>
      </c>
      <c r="T181" s="7" t="n">
        <f aca="false">SQRT(Q181*Q181+R181*R181)</f>
        <v>0.136595204893872</v>
      </c>
      <c r="V181" s="2" t="n">
        <f aca="false">I181*I$166+J181*J$166+K181*K$166</f>
        <v>0.9998</v>
      </c>
      <c r="W181" s="2"/>
      <c r="X181" s="2"/>
      <c r="Y181" s="2"/>
    </row>
    <row r="182" customFormat="false" ht="13.8" hidden="false" customHeight="false" outlineLevel="0" collapsed="false">
      <c r="B182" s="1" t="s">
        <v>23</v>
      </c>
      <c r="C182" s="2" t="n">
        <v>2</v>
      </c>
      <c r="D182" s="1" t="s">
        <v>24</v>
      </c>
      <c r="E182" s="2" t="n">
        <v>47.2669</v>
      </c>
      <c r="F182" s="2" t="n">
        <v>-13.7616</v>
      </c>
      <c r="G182" s="2" t="n">
        <v>0.4532</v>
      </c>
      <c r="H182" s="1" t="s">
        <v>25</v>
      </c>
      <c r="I182" s="2" t="n">
        <v>-0.9962</v>
      </c>
      <c r="J182" s="2" t="n">
        <v>-0.0874</v>
      </c>
      <c r="K182" s="2" t="n">
        <v>0.001</v>
      </c>
      <c r="L182" s="1" t="s">
        <v>28</v>
      </c>
      <c r="M182" s="2" t="n">
        <v>1.0812</v>
      </c>
      <c r="N182" s="1" t="s">
        <v>29</v>
      </c>
      <c r="O182" s="2" t="n">
        <v>0.9894</v>
      </c>
      <c r="Q182" s="4" t="n">
        <f aca="false">E182-E$166</f>
        <v>-0.0330999999999975</v>
      </c>
      <c r="R182" s="4" t="n">
        <f aca="false">F182-F$166</f>
        <v>0.343400000000001</v>
      </c>
      <c r="S182" s="4" t="n">
        <f aca="false">G182-G$166</f>
        <v>-0.7218</v>
      </c>
      <c r="T182" s="7" t="n">
        <f aca="false">SQRT(Q182*Q182+R182*R182)</f>
        <v>0.344991550621172</v>
      </c>
      <c r="V182" s="2" t="n">
        <f aca="false">I182*I$166+J182*J$166+K182*K$166</f>
        <v>0.9962</v>
      </c>
      <c r="W182" s="2"/>
      <c r="X182" s="2"/>
      <c r="Y182" s="2"/>
    </row>
    <row r="183" customFormat="false" ht="13.8" hidden="false" customHeight="false" outlineLevel="0" collapsed="false">
      <c r="B183" s="1" t="s">
        <v>23</v>
      </c>
      <c r="C183" s="2" t="n">
        <v>2</v>
      </c>
      <c r="D183" s="1" t="s">
        <v>24</v>
      </c>
      <c r="E183" s="2" t="n">
        <v>48.066</v>
      </c>
      <c r="F183" s="2" t="n">
        <v>-14.0537</v>
      </c>
      <c r="G183" s="2" t="n">
        <v>0.5053</v>
      </c>
      <c r="H183" s="1" t="s">
        <v>25</v>
      </c>
      <c r="I183" s="2" t="n">
        <v>-0.4695</v>
      </c>
      <c r="J183" s="2" t="n">
        <v>-0.8442</v>
      </c>
      <c r="K183" s="2" t="n">
        <v>0.2588</v>
      </c>
      <c r="L183" s="1" t="s">
        <v>28</v>
      </c>
      <c r="M183" s="2" t="n">
        <v>1.3974</v>
      </c>
      <c r="N183" s="1" t="s">
        <v>29</v>
      </c>
      <c r="O183" s="2" t="n">
        <v>1</v>
      </c>
      <c r="Q183" s="4" t="n">
        <f aca="false">E183-E$166</f>
        <v>0.766000000000005</v>
      </c>
      <c r="R183" s="4" t="n">
        <f aca="false">F183-F$166</f>
        <v>0.0513000000000012</v>
      </c>
      <c r="S183" s="4" t="n">
        <f aca="false">G183-G$166</f>
        <v>-0.6697</v>
      </c>
      <c r="T183" s="7" t="n">
        <f aca="false">SQRT(Q183*Q183+R183*R183)</f>
        <v>0.76771589145986</v>
      </c>
      <c r="V183" s="2" t="n">
        <f aca="false">I183*I$166+J183*J$166+K183*K$166</f>
        <v>0.4695</v>
      </c>
      <c r="W183" s="2"/>
      <c r="X183" s="2"/>
      <c r="Y183" s="2"/>
    </row>
    <row r="184" customFormat="false" ht="13.8" hidden="false" customHeight="false" outlineLevel="0" collapsed="false">
      <c r="B184" s="1" t="s">
        <v>23</v>
      </c>
      <c r="C184" s="2" t="n">
        <v>1</v>
      </c>
      <c r="D184" s="1" t="s">
        <v>24</v>
      </c>
      <c r="E184" s="2" t="n">
        <v>47.3846</v>
      </c>
      <c r="F184" s="2" t="n">
        <v>-12.8637</v>
      </c>
      <c r="G184" s="2" t="n">
        <v>0.6461</v>
      </c>
      <c r="H184" s="1" t="s">
        <v>25</v>
      </c>
      <c r="I184" s="2" t="n">
        <v>-0.9988</v>
      </c>
      <c r="J184" s="2" t="n">
        <v>-0.0421</v>
      </c>
      <c r="K184" s="2" t="n">
        <v>0.0248</v>
      </c>
      <c r="L184" s="1" t="s">
        <v>28</v>
      </c>
      <c r="M184" s="2" t="n">
        <v>1.7034</v>
      </c>
      <c r="N184" s="1" t="s">
        <v>29</v>
      </c>
      <c r="O184" s="2" t="n">
        <v>0.3885</v>
      </c>
      <c r="Q184" s="4" t="n">
        <f aca="false">E184-E$166</f>
        <v>0.0846000000000018</v>
      </c>
      <c r="R184" s="4" t="n">
        <f aca="false">F184-F$166</f>
        <v>1.2413</v>
      </c>
      <c r="S184" s="4" t="n">
        <f aca="false">G184-G$166</f>
        <v>-0.5289</v>
      </c>
      <c r="T184" s="7" t="n">
        <f aca="false">SQRT(Q184*Q184+R184*R184)</f>
        <v>1.24417958912691</v>
      </c>
      <c r="V184" s="2" t="n">
        <f aca="false">I184*I$166+J184*J$166+K184*K$166</f>
        <v>0.9988</v>
      </c>
      <c r="W184" s="2"/>
      <c r="X184" s="2"/>
      <c r="Y184" s="2"/>
    </row>
    <row r="185" customFormat="false" ht="13.8" hidden="false" customHeight="false" outlineLevel="0" collapsed="false">
      <c r="B185" s="1" t="s">
        <v>23</v>
      </c>
      <c r="C185" s="2" t="n">
        <v>1</v>
      </c>
      <c r="D185" s="1" t="s">
        <v>24</v>
      </c>
      <c r="E185" s="2" t="n">
        <v>48.14</v>
      </c>
      <c r="F185" s="2" t="n">
        <v>-13.2797</v>
      </c>
      <c r="G185" s="2" t="n">
        <v>0.5318</v>
      </c>
      <c r="H185" s="1" t="s">
        <v>25</v>
      </c>
      <c r="I185" s="2" t="n">
        <v>-0.7835</v>
      </c>
      <c r="J185" s="2" t="n">
        <v>-0.4415</v>
      </c>
      <c r="K185" s="2" t="n">
        <v>0.4373</v>
      </c>
      <c r="L185" s="1" t="s">
        <v>28</v>
      </c>
      <c r="M185" s="2" t="n">
        <v>1.9766</v>
      </c>
      <c r="N185" s="1" t="s">
        <v>29</v>
      </c>
      <c r="O185" s="2" t="n">
        <v>0.6554</v>
      </c>
      <c r="Q185" s="4" t="n">
        <f aca="false">E185-E$166</f>
        <v>0.840000000000003</v>
      </c>
      <c r="R185" s="4" t="n">
        <f aca="false">F185-F$166</f>
        <v>0.8253</v>
      </c>
      <c r="S185" s="4" t="n">
        <f aca="false">G185-G$166</f>
        <v>-0.6432</v>
      </c>
      <c r="T185" s="7" t="n">
        <f aca="false">SQRT(Q185*Q185+R185*R185)</f>
        <v>1.17759079904694</v>
      </c>
      <c r="V185" s="2" t="n">
        <f aca="false">I185*I$166+J185*J$166+K185*K$166</f>
        <v>0.7835</v>
      </c>
      <c r="W185" s="2"/>
      <c r="X185" s="2"/>
      <c r="Y185" s="2"/>
    </row>
    <row r="186" customFormat="false" ht="13.8" hidden="false" customHeight="false" outlineLevel="0" collapsed="false">
      <c r="B186" s="1" t="s">
        <v>23</v>
      </c>
      <c r="C186" s="2" t="n">
        <v>2</v>
      </c>
      <c r="D186" s="1" t="s">
        <v>24</v>
      </c>
      <c r="E186" s="2" t="n">
        <v>47.571</v>
      </c>
      <c r="F186" s="2" t="n">
        <v>-13.8159</v>
      </c>
      <c r="G186" s="2" t="n">
        <v>0.4611</v>
      </c>
      <c r="H186" s="1" t="s">
        <v>25</v>
      </c>
      <c r="I186" s="2" t="n">
        <v>-0.6234</v>
      </c>
      <c r="J186" s="2" t="n">
        <v>-0.7797</v>
      </c>
      <c r="K186" s="2" t="n">
        <v>0.0596</v>
      </c>
      <c r="L186" s="1" t="s">
        <v>28</v>
      </c>
      <c r="M186" s="2" t="n">
        <v>1.0126</v>
      </c>
      <c r="N186" s="1" t="s">
        <v>29</v>
      </c>
      <c r="O186" s="2" t="n">
        <v>1</v>
      </c>
      <c r="Q186" s="4" t="n">
        <f aca="false">E186-E$166</f>
        <v>0.271000000000001</v>
      </c>
      <c r="R186" s="4" t="n">
        <f aca="false">F186-F$166</f>
        <v>0.289100000000001</v>
      </c>
      <c r="S186" s="4" t="n">
        <f aca="false">G186-G$166</f>
        <v>-0.7139</v>
      </c>
      <c r="T186" s="7" t="n">
        <f aca="false">SQRT(Q186*Q186+R186*R186)</f>
        <v>0.396257252299565</v>
      </c>
      <c r="V186" s="2" t="n">
        <f aca="false">I186*I$166+J186*J$166+K186*K$166</f>
        <v>0.6234</v>
      </c>
      <c r="W186" s="2"/>
      <c r="X186" s="2"/>
      <c r="Y186" s="2"/>
    </row>
    <row r="187" customFormat="false" ht="13.8" hidden="false" customHeight="false" outlineLevel="0" collapsed="false">
      <c r="B187" s="1" t="s">
        <v>23</v>
      </c>
      <c r="C187" s="2" t="n">
        <v>1</v>
      </c>
      <c r="D187" s="1" t="s">
        <v>24</v>
      </c>
      <c r="E187" s="2" t="n">
        <v>47.6488</v>
      </c>
      <c r="F187" s="2" t="n">
        <v>-13.4044</v>
      </c>
      <c r="G187" s="2" t="n">
        <v>0.4934</v>
      </c>
      <c r="H187" s="1" t="s">
        <v>25</v>
      </c>
      <c r="I187" s="2" t="n">
        <v>-0.9874</v>
      </c>
      <c r="J187" s="2" t="n">
        <v>-0.1574</v>
      </c>
      <c r="K187" s="2" t="n">
        <v>0.0176</v>
      </c>
      <c r="L187" s="1" t="s">
        <v>28</v>
      </c>
      <c r="M187" s="2" t="n">
        <v>1.3935</v>
      </c>
      <c r="N187" s="1" t="s">
        <v>29</v>
      </c>
      <c r="O187" s="2" t="n">
        <v>0.5586</v>
      </c>
      <c r="Q187" s="4" t="n">
        <f aca="false">E187-E$166</f>
        <v>0.348800000000004</v>
      </c>
      <c r="R187" s="4" t="n">
        <f aca="false">F187-F$166</f>
        <v>0.7006</v>
      </c>
      <c r="S187" s="4" t="n">
        <f aca="false">G187-G$166</f>
        <v>-0.6816</v>
      </c>
      <c r="T187" s="7" t="n">
        <f aca="false">SQRT(Q187*Q187+R187*R187)</f>
        <v>0.7826249421019</v>
      </c>
      <c r="V187" s="2" t="n">
        <f aca="false">I187*I$166+J187*J$166+K187*K$166</f>
        <v>0.9874</v>
      </c>
      <c r="W187" s="2"/>
      <c r="X187" s="2"/>
      <c r="Y187" s="2"/>
    </row>
    <row r="188" customFormat="false" ht="13.8" hidden="false" customHeight="false" outlineLevel="0" collapsed="false">
      <c r="A188" s="1" t="n">
        <v>502</v>
      </c>
      <c r="W188" s="2"/>
      <c r="X188" s="2"/>
      <c r="Y188" s="2"/>
    </row>
    <row r="189" customFormat="false" ht="13.8" hidden="false" customHeight="false" outlineLevel="0" collapsed="false">
      <c r="B189" s="1" t="s">
        <v>23</v>
      </c>
      <c r="C189" s="2" t="n">
        <v>6</v>
      </c>
      <c r="D189" s="1" t="s">
        <v>24</v>
      </c>
      <c r="E189" s="2" t="n">
        <v>31.3</v>
      </c>
      <c r="F189" s="2" t="n">
        <v>-7</v>
      </c>
      <c r="G189" s="2" t="n">
        <v>1.175</v>
      </c>
      <c r="H189" s="1" t="s">
        <v>25</v>
      </c>
      <c r="I189" s="2" t="n">
        <v>0</v>
      </c>
      <c r="J189" s="2" t="n">
        <v>1</v>
      </c>
      <c r="K189" s="2" t="n">
        <v>0</v>
      </c>
      <c r="W189" s="2"/>
      <c r="X189" s="2"/>
      <c r="Y189" s="2"/>
    </row>
    <row r="190" customFormat="false" ht="13.8" hidden="false" customHeight="false" outlineLevel="0" collapsed="false">
      <c r="B190" s="1" t="s">
        <v>23</v>
      </c>
      <c r="C190" s="2" t="n">
        <v>2</v>
      </c>
      <c r="D190" s="1" t="s">
        <v>24</v>
      </c>
      <c r="E190" s="2" t="n">
        <v>33.2387</v>
      </c>
      <c r="F190" s="2" t="n">
        <v>-6.7931</v>
      </c>
      <c r="G190" s="2" t="n">
        <v>1.4018</v>
      </c>
      <c r="H190" s="1" t="s">
        <v>25</v>
      </c>
      <c r="I190" s="2" t="n">
        <v>-0.0288</v>
      </c>
      <c r="J190" s="2" t="n">
        <v>-0.9987</v>
      </c>
      <c r="K190" s="2" t="n">
        <v>0.0417</v>
      </c>
      <c r="L190" s="1" t="s">
        <v>28</v>
      </c>
      <c r="M190" s="2" t="n">
        <v>2.951</v>
      </c>
      <c r="N190" s="1" t="s">
        <v>29</v>
      </c>
      <c r="O190" s="2" t="n">
        <v>0.3048</v>
      </c>
      <c r="Q190" s="4" t="n">
        <f aca="false">E190-E$189</f>
        <v>1.9387</v>
      </c>
      <c r="R190" s="4" t="n">
        <f aca="false">F190-F$189</f>
        <v>0.2069</v>
      </c>
      <c r="S190" s="4" t="n">
        <f aca="false">G190-G$189</f>
        <v>0.2268</v>
      </c>
      <c r="T190" s="7" t="n">
        <f aca="false">SQRT(Q190*Q190+R190*R190)</f>
        <v>1.94970902957339</v>
      </c>
      <c r="V190" s="2" t="n">
        <f aca="false">I190*I$189+J190*J$189+K190*K$189</f>
        <v>-0.9987</v>
      </c>
      <c r="W190" s="2"/>
      <c r="X190" s="2"/>
      <c r="Y190" s="2"/>
    </row>
    <row r="191" customFormat="false" ht="13.8" hidden="false" customHeight="false" outlineLevel="0" collapsed="false">
      <c r="B191" s="1" t="s">
        <v>23</v>
      </c>
      <c r="C191" s="2" t="n">
        <v>2</v>
      </c>
      <c r="D191" s="1" t="s">
        <v>24</v>
      </c>
      <c r="E191" s="2" t="n">
        <v>30.7879</v>
      </c>
      <c r="F191" s="2" t="n">
        <v>-6.9839</v>
      </c>
      <c r="G191" s="2" t="n">
        <v>0.5623</v>
      </c>
      <c r="H191" s="1" t="s">
        <v>25</v>
      </c>
      <c r="I191" s="2" t="n">
        <v>-0.5582</v>
      </c>
      <c r="J191" s="2" t="n">
        <v>-0.8285</v>
      </c>
      <c r="K191" s="2" t="n">
        <v>-0.0445</v>
      </c>
      <c r="L191" s="1" t="s">
        <v>28</v>
      </c>
      <c r="M191" s="2" t="n">
        <v>1.1517</v>
      </c>
      <c r="N191" s="1" t="s">
        <v>29</v>
      </c>
      <c r="O191" s="2" t="n">
        <v>0.7592</v>
      </c>
      <c r="Q191" s="4" t="n">
        <f aca="false">E191-E$189</f>
        <v>-0.5121</v>
      </c>
      <c r="R191" s="4" t="n">
        <f aca="false">F191-F$189</f>
        <v>0.0160999999999998</v>
      </c>
      <c r="S191" s="4" t="n">
        <f aca="false">G191-G$189</f>
        <v>-0.6127</v>
      </c>
      <c r="T191" s="7" t="n">
        <f aca="false">SQRT(Q191*Q191+R191*R191)</f>
        <v>0.512353022827035</v>
      </c>
      <c r="V191" s="2" t="n">
        <f aca="false">I191*I$189+J191*J$189+K191*K$189</f>
        <v>-0.8285</v>
      </c>
      <c r="W191" s="2"/>
      <c r="X191" s="2"/>
    </row>
    <row r="192" customFormat="false" ht="13.8" hidden="false" customHeight="false" outlineLevel="0" collapsed="false">
      <c r="B192" s="1" t="s">
        <v>23</v>
      </c>
      <c r="C192" s="2" t="n">
        <v>2</v>
      </c>
      <c r="D192" s="1" t="s">
        <v>24</v>
      </c>
      <c r="E192" s="2" t="n">
        <v>30.9348</v>
      </c>
      <c r="F192" s="2" t="n">
        <v>-6.9436</v>
      </c>
      <c r="G192" s="2" t="n">
        <v>0.5394</v>
      </c>
      <c r="H192" s="1" t="s">
        <v>25</v>
      </c>
      <c r="I192" s="2" t="n">
        <v>-0.3238</v>
      </c>
      <c r="J192" s="2" t="n">
        <v>-0.9459</v>
      </c>
      <c r="K192" s="2" t="n">
        <v>-0.0199</v>
      </c>
      <c r="L192" s="1" t="s">
        <v>28</v>
      </c>
      <c r="M192" s="2" t="n">
        <v>0.9009</v>
      </c>
      <c r="N192" s="1" t="s">
        <v>29</v>
      </c>
      <c r="O192" s="2" t="n">
        <v>0.9938</v>
      </c>
      <c r="Q192" s="4" t="n">
        <f aca="false">E192-E$189</f>
        <v>-0.365200000000002</v>
      </c>
      <c r="R192" s="4" t="n">
        <f aca="false">F192-F$189</f>
        <v>0.0564</v>
      </c>
      <c r="S192" s="4" t="n">
        <f aca="false">G192-G$189</f>
        <v>-0.6356</v>
      </c>
      <c r="T192" s="7" t="n">
        <f aca="false">SQRT(Q192*Q192+R192*R192)</f>
        <v>0.369529430492351</v>
      </c>
      <c r="V192" s="2" t="n">
        <f aca="false">I192*I$189+J192*J$189+K192*K$189</f>
        <v>-0.9459</v>
      </c>
      <c r="W192" s="2"/>
      <c r="X192" s="2"/>
    </row>
    <row r="193" customFormat="false" ht="13.8" hidden="false" customHeight="false" outlineLevel="0" collapsed="false">
      <c r="A193" s="1" t="s">
        <v>30</v>
      </c>
    </row>
    <row r="194" customFormat="false" ht="13.8" hidden="false" customHeight="false" outlineLevel="0" collapsed="false">
      <c r="B194" s="1" t="s">
        <v>23</v>
      </c>
      <c r="C194" s="2" t="n">
        <v>2</v>
      </c>
      <c r="D194" s="1" t="s">
        <v>24</v>
      </c>
      <c r="E194" s="2" t="n">
        <v>2.2521</v>
      </c>
      <c r="F194" s="2" t="n">
        <v>-29.1036</v>
      </c>
      <c r="G194" s="2" t="n">
        <v>0.6647</v>
      </c>
      <c r="H194" s="1" t="s">
        <v>25</v>
      </c>
      <c r="I194" s="2" t="n">
        <v>-0.0772</v>
      </c>
      <c r="J194" s="2" t="n">
        <v>0.9953</v>
      </c>
      <c r="K194" s="2" t="n">
        <v>0.0576</v>
      </c>
      <c r="L194" s="1" t="s">
        <v>28</v>
      </c>
      <c r="M194" s="2" t="n">
        <v>1.5864</v>
      </c>
      <c r="N194" s="1" t="s">
        <v>29</v>
      </c>
      <c r="O194" s="2" t="n">
        <v>-0.8134</v>
      </c>
    </row>
    <row r="195" customFormat="false" ht="13.8" hidden="false" customHeight="false" outlineLevel="0" collapsed="false">
      <c r="B195" s="1" t="s">
        <v>23</v>
      </c>
      <c r="C195" s="2" t="n">
        <v>2</v>
      </c>
      <c r="D195" s="1" t="s">
        <v>24</v>
      </c>
      <c r="E195" s="2" t="n">
        <v>2.6801</v>
      </c>
      <c r="F195" s="2" t="n">
        <v>-28.9329</v>
      </c>
      <c r="G195" s="2" t="n">
        <v>0.5495</v>
      </c>
      <c r="H195" s="1" t="s">
        <v>25</v>
      </c>
      <c r="I195" s="2" t="n">
        <v>-0.0981</v>
      </c>
      <c r="J195" s="2" t="n">
        <v>0.9951</v>
      </c>
      <c r="K195" s="2" t="n">
        <v>-0.0109</v>
      </c>
      <c r="L195" s="1" t="s">
        <v>28</v>
      </c>
      <c r="M195" s="2" t="n">
        <v>1.6554</v>
      </c>
      <c r="N195" s="1" t="s">
        <v>29</v>
      </c>
      <c r="O195" s="2" t="n">
        <v>0.8397</v>
      </c>
    </row>
    <row r="196" customFormat="false" ht="13.8" hidden="false" customHeight="false" outlineLevel="0" collapsed="false">
      <c r="B196" s="1" t="s">
        <v>23</v>
      </c>
      <c r="C196" s="2" t="n">
        <v>3</v>
      </c>
      <c r="D196" s="1" t="s">
        <v>24</v>
      </c>
      <c r="E196" s="2" t="n">
        <v>3.5997</v>
      </c>
      <c r="F196" s="2" t="n">
        <v>-33.8638</v>
      </c>
      <c r="G196" s="2" t="n">
        <v>0.5325</v>
      </c>
      <c r="H196" s="1" t="s">
        <v>25</v>
      </c>
      <c r="I196" s="2" t="n">
        <v>0.915</v>
      </c>
      <c r="J196" s="2" t="n">
        <v>-0.4008</v>
      </c>
      <c r="K196" s="2" t="n">
        <v>0.047</v>
      </c>
      <c r="L196" s="1" t="s">
        <v>28</v>
      </c>
      <c r="M196" s="2" t="n">
        <v>2.1799</v>
      </c>
      <c r="N196" s="1" t="s">
        <v>29</v>
      </c>
      <c r="O196" s="2" t="n">
        <v>1</v>
      </c>
    </row>
    <row r="197" customFormat="false" ht="13.8" hidden="false" customHeight="false" outlineLevel="0" collapsed="false">
      <c r="A197" s="1" t="s">
        <v>31</v>
      </c>
    </row>
    <row r="198" customFormat="false" ht="13.8" hidden="false" customHeight="false" outlineLevel="0" collapsed="false">
      <c r="B198" s="1" t="s">
        <v>23</v>
      </c>
      <c r="C198" s="2" t="n">
        <v>1</v>
      </c>
      <c r="D198" s="1" t="s">
        <v>24</v>
      </c>
      <c r="E198" s="2" t="n">
        <v>4.2084</v>
      </c>
      <c r="F198" s="2" t="n">
        <v>-39.8285</v>
      </c>
      <c r="G198" s="2" t="n">
        <v>0.4873</v>
      </c>
      <c r="H198" s="1" t="s">
        <v>25</v>
      </c>
      <c r="I198" s="2" t="n">
        <v>0.5249</v>
      </c>
      <c r="J198" s="2" t="n">
        <v>-0.7858</v>
      </c>
      <c r="K198" s="2" t="n">
        <v>0.3271</v>
      </c>
      <c r="L198" s="1" t="s">
        <v>28</v>
      </c>
      <c r="M198" s="2" t="n">
        <v>2.404</v>
      </c>
      <c r="N198" s="1" t="s">
        <v>29</v>
      </c>
      <c r="O198" s="2" t="n">
        <v>-0.0671</v>
      </c>
    </row>
    <row r="199" customFormat="false" ht="13.8" hidden="false" customHeight="false" outlineLevel="0" collapsed="false">
      <c r="A199" s="1" t="s">
        <v>32</v>
      </c>
    </row>
    <row r="200" customFormat="false" ht="13.8" hidden="false" customHeight="false" outlineLevel="0" collapsed="false">
      <c r="B200" s="1" t="s">
        <v>23</v>
      </c>
      <c r="C200" s="2" t="n">
        <v>2</v>
      </c>
      <c r="D200" s="1" t="s">
        <v>24</v>
      </c>
      <c r="E200" s="2" t="n">
        <v>8.6614</v>
      </c>
      <c r="F200" s="2" t="n">
        <v>-38.7248</v>
      </c>
      <c r="G200" s="2" t="n">
        <v>0.6867</v>
      </c>
      <c r="H200" s="1" t="s">
        <v>25</v>
      </c>
      <c r="I200" s="2" t="n">
        <v>-0.412</v>
      </c>
      <c r="J200" s="2" t="n">
        <v>-0.911</v>
      </c>
      <c r="K200" s="2" t="n">
        <v>0.0204</v>
      </c>
      <c r="L200" s="1" t="s">
        <v>28</v>
      </c>
      <c r="M200" s="2" t="n">
        <v>1.7683</v>
      </c>
      <c r="N200" s="1" t="s">
        <v>29</v>
      </c>
      <c r="O200" s="2" t="n">
        <v>-5.6928</v>
      </c>
    </row>
    <row r="201" customFormat="false" ht="13.8" hidden="false" customHeight="false" outlineLevel="0" collapsed="false">
      <c r="A201" s="1" t="s">
        <v>33</v>
      </c>
    </row>
    <row r="202" customFormat="false" ht="13.8" hidden="false" customHeight="false" outlineLevel="0" collapsed="false">
      <c r="B202" s="1" t="s">
        <v>23</v>
      </c>
      <c r="C202" s="2" t="n">
        <v>1</v>
      </c>
      <c r="D202" s="1" t="s">
        <v>24</v>
      </c>
      <c r="E202" s="2" t="n">
        <v>17.7673</v>
      </c>
      <c r="F202" s="2" t="n">
        <v>-37.852</v>
      </c>
      <c r="G202" s="2" t="n">
        <v>1.0784</v>
      </c>
      <c r="H202" s="1" t="s">
        <v>25</v>
      </c>
      <c r="I202" s="2" t="n">
        <v>0.1095</v>
      </c>
      <c r="J202" s="2" t="n">
        <v>0.9873</v>
      </c>
      <c r="K202" s="2" t="n">
        <v>-0.1148</v>
      </c>
      <c r="L202" s="1" t="s">
        <v>28</v>
      </c>
      <c r="M202" s="2" t="n">
        <v>2.3846</v>
      </c>
      <c r="N202" s="1" t="s">
        <v>29</v>
      </c>
      <c r="O202" s="2" t="n">
        <v>-0.43</v>
      </c>
    </row>
    <row r="203" customFormat="false" ht="13.8" hidden="false" customHeight="false" outlineLevel="0" collapsed="false">
      <c r="B203" s="1" t="s">
        <v>23</v>
      </c>
      <c r="C203" s="2" t="n">
        <v>1</v>
      </c>
      <c r="D203" s="1" t="s">
        <v>24</v>
      </c>
      <c r="E203" s="2" t="n">
        <v>17.9523</v>
      </c>
      <c r="F203" s="2" t="n">
        <v>-37.7969</v>
      </c>
      <c r="G203" s="2" t="n">
        <v>1.1558</v>
      </c>
      <c r="H203" s="1" t="s">
        <v>25</v>
      </c>
      <c r="I203" s="2" t="n">
        <v>0.0196</v>
      </c>
      <c r="J203" s="2" t="n">
        <v>0.999</v>
      </c>
      <c r="K203" s="2" t="n">
        <v>0.0399</v>
      </c>
      <c r="L203" s="1" t="s">
        <v>28</v>
      </c>
      <c r="M203" s="2" t="n">
        <v>2.1557</v>
      </c>
      <c r="N203" s="1" t="s">
        <v>29</v>
      </c>
      <c r="O203" s="2" t="n">
        <v>0.6914</v>
      </c>
    </row>
    <row r="204" customFormat="false" ht="13.8" hidden="false" customHeight="false" outlineLevel="0" collapsed="false">
      <c r="B204" s="1" t="s">
        <v>23</v>
      </c>
      <c r="C204" s="2" t="n">
        <v>1</v>
      </c>
      <c r="D204" s="1" t="s">
        <v>24</v>
      </c>
      <c r="E204" s="2" t="n">
        <v>18.1882</v>
      </c>
      <c r="F204" s="2" t="n">
        <v>-37.7481</v>
      </c>
      <c r="G204" s="2" t="n">
        <v>0.8694</v>
      </c>
      <c r="H204" s="1" t="s">
        <v>25</v>
      </c>
      <c r="I204" s="2" t="n">
        <v>0.0928</v>
      </c>
      <c r="J204" s="2" t="n">
        <v>-0.9885</v>
      </c>
      <c r="K204" s="2" t="n">
        <v>-0.1196</v>
      </c>
      <c r="L204" s="1" t="s">
        <v>28</v>
      </c>
      <c r="M204" s="2" t="n">
        <v>2.0003</v>
      </c>
      <c r="N204" s="1" t="s">
        <v>29</v>
      </c>
      <c r="O204" s="2" t="n">
        <v>0.7308</v>
      </c>
    </row>
    <row r="205" customFormat="false" ht="13.8" hidden="false" customHeight="false" outlineLevel="0" collapsed="false">
      <c r="B205" s="1" t="s">
        <v>23</v>
      </c>
      <c r="C205" s="2" t="n">
        <v>1</v>
      </c>
      <c r="D205" s="1" t="s">
        <v>24</v>
      </c>
      <c r="E205" s="2" t="n">
        <v>18.0915</v>
      </c>
      <c r="F205" s="2" t="n">
        <v>-37.897</v>
      </c>
      <c r="G205" s="2" t="n">
        <v>0.7666</v>
      </c>
      <c r="H205" s="1" t="s">
        <v>25</v>
      </c>
      <c r="I205" s="2" t="n">
        <v>-0.5393</v>
      </c>
      <c r="J205" s="2" t="n">
        <v>0.714</v>
      </c>
      <c r="K205" s="2" t="n">
        <v>0.4465</v>
      </c>
      <c r="L205" s="1" t="s">
        <v>28</v>
      </c>
      <c r="M205" s="2" t="n">
        <v>1.5372</v>
      </c>
      <c r="N205" s="1" t="s">
        <v>29</v>
      </c>
      <c r="O205" s="2" t="n">
        <v>0.5967</v>
      </c>
    </row>
    <row r="206" customFormat="false" ht="13.8" hidden="false" customHeight="false" outlineLevel="0" collapsed="false">
      <c r="B206" s="1" t="s">
        <v>23</v>
      </c>
      <c r="C206" s="2" t="n">
        <v>1</v>
      </c>
      <c r="D206" s="1" t="s">
        <v>24</v>
      </c>
      <c r="E206" s="2" t="n">
        <v>18.0882</v>
      </c>
      <c r="F206" s="2" t="n">
        <v>-37.755</v>
      </c>
      <c r="G206" s="2" t="n">
        <v>0.6661</v>
      </c>
      <c r="H206" s="1" t="s">
        <v>25</v>
      </c>
      <c r="I206" s="2" t="n">
        <v>0.1278</v>
      </c>
      <c r="J206" s="2" t="n">
        <v>-0.9886</v>
      </c>
      <c r="K206" s="2" t="n">
        <v>-0.0794</v>
      </c>
      <c r="L206" s="1" t="s">
        <v>28</v>
      </c>
      <c r="M206" s="2" t="n">
        <v>1.4783</v>
      </c>
      <c r="N206" s="1" t="s">
        <v>29</v>
      </c>
      <c r="O206" s="2" t="n">
        <v>0.6374</v>
      </c>
    </row>
    <row r="207" customFormat="false" ht="13.8" hidden="false" customHeight="false" outlineLevel="0" collapsed="false">
      <c r="B207" s="1" t="s">
        <v>23</v>
      </c>
      <c r="C207" s="2" t="n">
        <v>1</v>
      </c>
      <c r="D207" s="1" t="s">
        <v>24</v>
      </c>
      <c r="E207" s="2" t="n">
        <v>17.8267</v>
      </c>
      <c r="F207" s="2" t="n">
        <v>-38.0137</v>
      </c>
      <c r="G207" s="2" t="n">
        <v>0.6691</v>
      </c>
      <c r="H207" s="1" t="s">
        <v>25</v>
      </c>
      <c r="I207" s="2" t="n">
        <v>0.3699</v>
      </c>
      <c r="J207" s="2" t="n">
        <v>-0.9106</v>
      </c>
      <c r="K207" s="2" t="n">
        <v>-0.1844</v>
      </c>
      <c r="L207" s="1" t="s">
        <v>28</v>
      </c>
      <c r="M207" s="2" t="n">
        <v>2.1202</v>
      </c>
      <c r="N207" s="1" t="s">
        <v>29</v>
      </c>
      <c r="O207" s="2" t="n">
        <v>1</v>
      </c>
    </row>
    <row r="208" customFormat="false" ht="13.8" hidden="false" customHeight="false" outlineLevel="0" collapsed="false">
      <c r="B208" s="1" t="s">
        <v>23</v>
      </c>
      <c r="C208" s="2" t="n">
        <v>1</v>
      </c>
      <c r="D208" s="1" t="s">
        <v>24</v>
      </c>
      <c r="E208" s="2" t="n">
        <v>17.7352</v>
      </c>
      <c r="F208" s="2" t="n">
        <v>-37.6042</v>
      </c>
      <c r="G208" s="2" t="n">
        <v>0.9745</v>
      </c>
      <c r="H208" s="1" t="s">
        <v>25</v>
      </c>
      <c r="I208" s="2" t="n">
        <v>-0.1134</v>
      </c>
      <c r="J208" s="2" t="n">
        <v>-0.9911</v>
      </c>
      <c r="K208" s="2" t="n">
        <v>0.0699</v>
      </c>
      <c r="L208" s="1" t="s">
        <v>28</v>
      </c>
      <c r="M208" s="2" t="n">
        <v>2.3569</v>
      </c>
      <c r="N208" s="1" t="s">
        <v>29</v>
      </c>
      <c r="O208" s="2" t="n">
        <v>0.9192</v>
      </c>
    </row>
    <row r="209" customFormat="false" ht="13.8" hidden="false" customHeight="false" outlineLevel="0" collapsed="false">
      <c r="B209" s="1" t="s">
        <v>23</v>
      </c>
      <c r="C209" s="2" t="n">
        <v>1</v>
      </c>
      <c r="D209" s="1" t="s">
        <v>24</v>
      </c>
      <c r="E209" s="2" t="n">
        <v>18.6756</v>
      </c>
      <c r="F209" s="2" t="n">
        <v>-37.6275</v>
      </c>
      <c r="G209" s="2" t="n">
        <v>1.158</v>
      </c>
      <c r="H209" s="1" t="s">
        <v>25</v>
      </c>
      <c r="I209" s="2" t="n">
        <v>-0.0023</v>
      </c>
      <c r="J209" s="2" t="n">
        <v>0.9992</v>
      </c>
      <c r="K209" s="2" t="n">
        <v>0.041</v>
      </c>
      <c r="L209" s="1" t="s">
        <v>28</v>
      </c>
      <c r="M209" s="2" t="n">
        <v>2.1599</v>
      </c>
      <c r="N209" s="1" t="s">
        <v>29</v>
      </c>
      <c r="O209" s="2" t="n">
        <v>0.8144</v>
      </c>
    </row>
    <row r="210" customFormat="false" ht="13.8" hidden="false" customHeight="false" outlineLevel="0" collapsed="false">
      <c r="B210" s="1" t="s">
        <v>23</v>
      </c>
      <c r="C210" s="2" t="n">
        <v>1</v>
      </c>
      <c r="D210" s="1" t="s">
        <v>24</v>
      </c>
      <c r="E210" s="2" t="n">
        <v>17.739</v>
      </c>
      <c r="F210" s="2" t="n">
        <v>-37.8388</v>
      </c>
      <c r="G210" s="2" t="n">
        <v>1.1902</v>
      </c>
      <c r="H210" s="1" t="s">
        <v>25</v>
      </c>
      <c r="I210" s="2" t="n">
        <v>-0.0914</v>
      </c>
      <c r="J210" s="2" t="n">
        <v>-0.9815</v>
      </c>
      <c r="K210" s="2" t="n">
        <v>-0.1682</v>
      </c>
      <c r="L210" s="1" t="s">
        <v>28</v>
      </c>
      <c r="M210" s="2" t="n">
        <v>3.218</v>
      </c>
      <c r="N210" s="1" t="s">
        <v>29</v>
      </c>
      <c r="O210" s="2" t="n">
        <v>0.8263</v>
      </c>
    </row>
    <row r="211" customFormat="false" ht="13.8" hidden="false" customHeight="false" outlineLevel="0" collapsed="false">
      <c r="B211" s="1" t="s">
        <v>23</v>
      </c>
      <c r="C211" s="2" t="n">
        <v>1</v>
      </c>
      <c r="D211" s="1" t="s">
        <v>24</v>
      </c>
      <c r="E211" s="2" t="n">
        <v>18.9763</v>
      </c>
      <c r="F211" s="2" t="n">
        <v>-37.7077</v>
      </c>
      <c r="G211" s="2" t="n">
        <v>0.7465</v>
      </c>
      <c r="H211" s="1" t="s">
        <v>25</v>
      </c>
      <c r="I211" s="2" t="n">
        <v>-0.0015</v>
      </c>
      <c r="J211" s="2" t="n">
        <v>-0.9999</v>
      </c>
      <c r="K211" s="2" t="n">
        <v>0.017</v>
      </c>
      <c r="L211" s="1" t="s">
        <v>28</v>
      </c>
      <c r="M211" s="2" t="n">
        <v>1.5624</v>
      </c>
      <c r="N211" s="1" t="s">
        <v>29</v>
      </c>
      <c r="O211" s="2" t="n">
        <v>0.4583</v>
      </c>
    </row>
    <row r="212" customFormat="false" ht="13.8" hidden="false" customHeight="false" outlineLevel="0" collapsed="false">
      <c r="A212" s="1" t="s">
        <v>34</v>
      </c>
    </row>
    <row r="213" customFormat="false" ht="13.8" hidden="false" customHeight="false" outlineLevel="0" collapsed="false">
      <c r="B213" s="1" t="s">
        <v>23</v>
      </c>
      <c r="C213" s="2" t="n">
        <v>1</v>
      </c>
      <c r="D213" s="1" t="s">
        <v>24</v>
      </c>
      <c r="E213" s="2" t="n">
        <v>18.5838</v>
      </c>
      <c r="F213" s="2" t="n">
        <v>-38.4828</v>
      </c>
      <c r="G213" s="2" t="n">
        <v>0.6108</v>
      </c>
      <c r="H213" s="1" t="s">
        <v>25</v>
      </c>
      <c r="I213" s="2" t="n">
        <v>-0.9367</v>
      </c>
      <c r="J213" s="2" t="n">
        <v>0.3007</v>
      </c>
      <c r="K213" s="2" t="n">
        <v>-0.1793</v>
      </c>
      <c r="L213" s="1" t="s">
        <v>28</v>
      </c>
      <c r="M213" s="2" t="n">
        <v>1.525</v>
      </c>
      <c r="N213" s="1" t="s">
        <v>29</v>
      </c>
      <c r="O213" s="2" t="n">
        <v>-0.4432</v>
      </c>
    </row>
    <row r="214" customFormat="false" ht="13.8" hidden="false" customHeight="false" outlineLevel="0" collapsed="false">
      <c r="B214" s="1" t="s">
        <v>23</v>
      </c>
      <c r="C214" s="2" t="n">
        <v>1</v>
      </c>
      <c r="D214" s="1" t="s">
        <v>24</v>
      </c>
      <c r="E214" s="2" t="n">
        <v>19.0173</v>
      </c>
      <c r="F214" s="2" t="n">
        <v>-38.7235</v>
      </c>
      <c r="G214" s="2" t="n">
        <v>0.6122</v>
      </c>
      <c r="H214" s="1" t="s">
        <v>25</v>
      </c>
      <c r="I214" s="2" t="n">
        <v>-0.9428</v>
      </c>
      <c r="J214" s="2" t="n">
        <v>-0.333</v>
      </c>
      <c r="K214" s="2" t="n">
        <v>-0.0157</v>
      </c>
      <c r="L214" s="1" t="s">
        <v>28</v>
      </c>
      <c r="M214" s="2" t="n">
        <v>1.676</v>
      </c>
      <c r="N214" s="1" t="s">
        <v>29</v>
      </c>
      <c r="O214" s="2" t="n">
        <v>0.4702</v>
      </c>
    </row>
    <row r="215" customFormat="false" ht="13.8" hidden="false" customHeight="false" outlineLevel="0" collapsed="false">
      <c r="A215" s="1" t="s">
        <v>35</v>
      </c>
    </row>
    <row r="216" customFormat="false" ht="13.8" hidden="false" customHeight="false" outlineLevel="0" collapsed="false">
      <c r="B216" s="1" t="s">
        <v>23</v>
      </c>
      <c r="C216" s="2" t="n">
        <v>1</v>
      </c>
      <c r="D216" s="1" t="s">
        <v>24</v>
      </c>
      <c r="E216" s="2" t="n">
        <v>28.7379</v>
      </c>
      <c r="F216" s="2" t="n">
        <v>-35.7366</v>
      </c>
      <c r="G216" s="2" t="n">
        <v>1.493</v>
      </c>
      <c r="H216" s="1" t="s">
        <v>25</v>
      </c>
      <c r="I216" s="2" t="n">
        <v>0.0968</v>
      </c>
      <c r="J216" s="2" t="n">
        <v>0.9949</v>
      </c>
      <c r="K216" s="2" t="n">
        <v>0.0272</v>
      </c>
      <c r="L216" s="1" t="s">
        <v>28</v>
      </c>
      <c r="M216" s="2" t="n">
        <v>3.5988</v>
      </c>
      <c r="N216" s="1" t="s">
        <v>29</v>
      </c>
      <c r="O216" s="2" t="n">
        <v>-6.3487</v>
      </c>
    </row>
    <row r="217" customFormat="false" ht="13.8" hidden="false" customHeight="false" outlineLevel="0" collapsed="false">
      <c r="B217" s="1" t="s">
        <v>23</v>
      </c>
      <c r="C217" s="2" t="n">
        <v>1</v>
      </c>
      <c r="D217" s="1" t="s">
        <v>24</v>
      </c>
      <c r="E217" s="2" t="n">
        <v>28.9136</v>
      </c>
      <c r="F217" s="2" t="n">
        <v>-35.6128</v>
      </c>
      <c r="G217" s="2" t="n">
        <v>1.1785</v>
      </c>
      <c r="H217" s="1" t="s">
        <v>25</v>
      </c>
      <c r="I217" s="2" t="n">
        <v>0.0021</v>
      </c>
      <c r="J217" s="2" t="n">
        <v>-0.9999</v>
      </c>
      <c r="K217" s="2" t="n">
        <v>0.0167</v>
      </c>
      <c r="L217" s="1" t="s">
        <v>28</v>
      </c>
      <c r="M217" s="2" t="n">
        <v>2.996</v>
      </c>
      <c r="N217" s="1" t="s">
        <v>29</v>
      </c>
      <c r="O217" s="2" t="n">
        <v>0.4956</v>
      </c>
    </row>
    <row r="218" customFormat="false" ht="13.8" hidden="false" customHeight="false" outlineLevel="0" collapsed="false">
      <c r="B218" s="1" t="s">
        <v>23</v>
      </c>
      <c r="C218" s="2" t="n">
        <v>1</v>
      </c>
      <c r="D218" s="1" t="s">
        <v>24</v>
      </c>
      <c r="E218" s="2" t="n">
        <v>29.0912</v>
      </c>
      <c r="F218" s="2" t="n">
        <v>-35.7044</v>
      </c>
      <c r="G218" s="2" t="n">
        <v>1.0547</v>
      </c>
      <c r="H218" s="1" t="s">
        <v>25</v>
      </c>
      <c r="I218" s="2" t="n">
        <v>0.0167</v>
      </c>
      <c r="J218" s="2" t="n">
        <v>-0.9989</v>
      </c>
      <c r="K218" s="2" t="n">
        <v>-0.0447</v>
      </c>
      <c r="L218" s="1" t="s">
        <v>28</v>
      </c>
      <c r="M218" s="2" t="n">
        <v>2.7805</v>
      </c>
      <c r="N218" s="1" t="s">
        <v>29</v>
      </c>
      <c r="O218" s="2" t="n">
        <v>0.7417</v>
      </c>
    </row>
    <row r="219" customFormat="false" ht="13.8" hidden="false" customHeight="false" outlineLevel="0" collapsed="false">
      <c r="B219" s="1" t="s">
        <v>23</v>
      </c>
      <c r="C219" s="2" t="n">
        <v>1</v>
      </c>
      <c r="D219" s="1" t="s">
        <v>24</v>
      </c>
      <c r="E219" s="2" t="n">
        <v>29.1661</v>
      </c>
      <c r="F219" s="2" t="n">
        <v>-35.6427</v>
      </c>
      <c r="G219" s="2" t="n">
        <v>0.9407</v>
      </c>
      <c r="H219" s="1" t="s">
        <v>25</v>
      </c>
      <c r="I219" s="2" t="n">
        <v>0.0044</v>
      </c>
      <c r="J219" s="2" t="n">
        <v>-0.9996</v>
      </c>
      <c r="K219" s="2" t="n">
        <v>-0.0283</v>
      </c>
      <c r="L219" s="1" t="s">
        <v>28</v>
      </c>
      <c r="M219" s="2" t="n">
        <v>2.5731</v>
      </c>
      <c r="N219" s="1" t="s">
        <v>29</v>
      </c>
      <c r="O219" s="2" t="n">
        <v>0.6476</v>
      </c>
    </row>
    <row r="220" customFormat="false" ht="13.8" hidden="false" customHeight="false" outlineLevel="0" collapsed="false">
      <c r="B220" s="1" t="s">
        <v>23</v>
      </c>
      <c r="C220" s="2" t="n">
        <v>1</v>
      </c>
      <c r="D220" s="1" t="s">
        <v>24</v>
      </c>
      <c r="E220" s="2" t="n">
        <v>28.6571</v>
      </c>
      <c r="F220" s="2" t="n">
        <v>-35.6379</v>
      </c>
      <c r="G220" s="2" t="n">
        <v>0.7008</v>
      </c>
      <c r="H220" s="1" t="s">
        <v>25</v>
      </c>
      <c r="I220" s="2" t="n">
        <v>0.061</v>
      </c>
      <c r="J220" s="2" t="n">
        <v>0.9978</v>
      </c>
      <c r="K220" s="2" t="n">
        <v>-0.0241</v>
      </c>
      <c r="L220" s="1" t="s">
        <v>28</v>
      </c>
      <c r="M220" s="2" t="n">
        <v>1.7332</v>
      </c>
      <c r="N220" s="1" t="s">
        <v>29</v>
      </c>
      <c r="O220" s="2" t="n">
        <v>0.6651</v>
      </c>
    </row>
    <row r="221" customFormat="false" ht="13.8" hidden="false" customHeight="false" outlineLevel="0" collapsed="false">
      <c r="A221" s="1" t="s">
        <v>36</v>
      </c>
    </row>
    <row r="222" customFormat="false" ht="13.8" hidden="false" customHeight="false" outlineLevel="0" collapsed="false">
      <c r="B222" s="1" t="s">
        <v>23</v>
      </c>
      <c r="C222" s="2" t="n">
        <v>1</v>
      </c>
      <c r="D222" s="1" t="s">
        <v>24</v>
      </c>
      <c r="E222" s="2" t="n">
        <v>34.4245</v>
      </c>
      <c r="F222" s="2" t="n">
        <v>-37.7139</v>
      </c>
      <c r="G222" s="2" t="n">
        <v>1.1441</v>
      </c>
      <c r="H222" s="1" t="s">
        <v>25</v>
      </c>
      <c r="I222" s="2" t="n">
        <v>0.0292</v>
      </c>
      <c r="J222" s="2" t="n">
        <v>0.9995</v>
      </c>
      <c r="K222" s="2" t="n">
        <v>-0.0132</v>
      </c>
      <c r="L222" s="1" t="s">
        <v>28</v>
      </c>
      <c r="M222" s="2" t="n">
        <v>3.01</v>
      </c>
      <c r="N222" s="1" t="s">
        <v>29</v>
      </c>
      <c r="O222" s="2" t="n">
        <v>-10.2011</v>
      </c>
    </row>
    <row r="223" customFormat="false" ht="13.8" hidden="false" customHeight="false" outlineLevel="0" collapsed="false">
      <c r="B223" s="1" t="s">
        <v>23</v>
      </c>
      <c r="C223" s="2" t="n">
        <v>1</v>
      </c>
      <c r="D223" s="1" t="s">
        <v>24</v>
      </c>
      <c r="E223" s="2" t="n">
        <v>34.1849</v>
      </c>
      <c r="F223" s="2" t="n">
        <v>-37.7219</v>
      </c>
      <c r="G223" s="2" t="n">
        <v>1.2801</v>
      </c>
      <c r="H223" s="1" t="s">
        <v>25</v>
      </c>
      <c r="I223" s="2" t="n">
        <v>-0.0485</v>
      </c>
      <c r="J223" s="2" t="n">
        <v>-0.9933</v>
      </c>
      <c r="K223" s="2" t="n">
        <v>0.1052</v>
      </c>
      <c r="L223" s="1" t="s">
        <v>28</v>
      </c>
      <c r="M223" s="2" t="n">
        <v>2.4221</v>
      </c>
      <c r="N223" s="1" t="s">
        <v>29</v>
      </c>
      <c r="O223" s="2" t="n">
        <v>0.8877</v>
      </c>
    </row>
    <row r="224" customFormat="false" ht="13.8" hidden="false" customHeight="false" outlineLevel="0" collapsed="false">
      <c r="B224" s="1" t="s">
        <v>23</v>
      </c>
      <c r="C224" s="2" t="n">
        <v>1</v>
      </c>
      <c r="D224" s="1" t="s">
        <v>24</v>
      </c>
      <c r="E224" s="2" t="n">
        <v>34.1889</v>
      </c>
      <c r="F224" s="2" t="n">
        <v>-37.6968</v>
      </c>
      <c r="G224" s="2" t="n">
        <v>0.9597</v>
      </c>
      <c r="H224" s="1" t="s">
        <v>25</v>
      </c>
      <c r="I224" s="2" t="n">
        <v>-0.005</v>
      </c>
      <c r="J224" s="2" t="n">
        <v>-0.9976</v>
      </c>
      <c r="K224" s="2" t="n">
        <v>0.0687</v>
      </c>
      <c r="L224" s="1" t="s">
        <v>28</v>
      </c>
      <c r="M224" s="2" t="n">
        <v>2.1369</v>
      </c>
      <c r="N224" s="1" t="s">
        <v>29</v>
      </c>
      <c r="O224" s="2" t="n">
        <v>0.9628</v>
      </c>
    </row>
    <row r="225" customFormat="false" ht="13.8" hidden="false" customHeight="false" outlineLevel="0" collapsed="false">
      <c r="B225" s="1" t="s">
        <v>23</v>
      </c>
      <c r="C225" s="2" t="n">
        <v>1</v>
      </c>
      <c r="D225" s="1" t="s">
        <v>24</v>
      </c>
      <c r="E225" s="2" t="n">
        <v>33.9393</v>
      </c>
      <c r="F225" s="2" t="n">
        <v>-37.7341</v>
      </c>
      <c r="G225" s="2" t="n">
        <v>0.7153</v>
      </c>
      <c r="H225" s="1" t="s">
        <v>25</v>
      </c>
      <c r="I225" s="2" t="n">
        <v>-0.0206</v>
      </c>
      <c r="J225" s="2" t="n">
        <v>-0.9965</v>
      </c>
      <c r="K225" s="2" t="n">
        <v>0.0814</v>
      </c>
      <c r="L225" s="1" t="s">
        <v>28</v>
      </c>
      <c r="M225" s="2" t="n">
        <v>1.6126</v>
      </c>
      <c r="N225" s="1" t="s">
        <v>29</v>
      </c>
      <c r="O225" s="2" t="n">
        <v>0.8956</v>
      </c>
    </row>
    <row r="226" customFormat="false" ht="13.8" hidden="false" customHeight="false" outlineLevel="0" collapsed="false">
      <c r="B226" s="1" t="s">
        <v>23</v>
      </c>
      <c r="C226" s="2" t="n">
        <v>1</v>
      </c>
      <c r="D226" s="1" t="s">
        <v>24</v>
      </c>
      <c r="E226" s="2" t="n">
        <v>34.2527</v>
      </c>
      <c r="F226" s="2" t="n">
        <v>-37.7978</v>
      </c>
      <c r="G226" s="2" t="n">
        <v>0.4747</v>
      </c>
      <c r="H226" s="1" t="s">
        <v>25</v>
      </c>
      <c r="I226" s="2" t="n">
        <v>0.0083</v>
      </c>
      <c r="J226" s="2" t="n">
        <v>0.9997</v>
      </c>
      <c r="K226" s="2" t="n">
        <v>-0.0242</v>
      </c>
      <c r="L226" s="1" t="s">
        <v>28</v>
      </c>
      <c r="M226" s="2" t="n">
        <v>1.4436</v>
      </c>
      <c r="N226" s="1" t="s">
        <v>29</v>
      </c>
      <c r="O226" s="2" t="n">
        <v>0.8262</v>
      </c>
    </row>
    <row r="227" customFormat="false" ht="13.8" hidden="false" customHeight="false" outlineLevel="0" collapsed="false">
      <c r="B227" s="1" t="s">
        <v>23</v>
      </c>
      <c r="C227" s="2" t="n">
        <v>1</v>
      </c>
      <c r="D227" s="1" t="s">
        <v>24</v>
      </c>
      <c r="E227" s="2" t="n">
        <v>35.4104</v>
      </c>
      <c r="F227" s="2" t="n">
        <v>-38.6011</v>
      </c>
      <c r="G227" s="2" t="n">
        <v>0.6776</v>
      </c>
      <c r="H227" s="1" t="s">
        <v>25</v>
      </c>
      <c r="I227" s="2" t="n">
        <v>-0.8044</v>
      </c>
      <c r="J227" s="2" t="n">
        <v>-0.5523</v>
      </c>
      <c r="K227" s="2" t="n">
        <v>0.2189</v>
      </c>
      <c r="L227" s="1" t="s">
        <v>28</v>
      </c>
      <c r="M227" s="2" t="n">
        <v>1.9125</v>
      </c>
      <c r="N227" s="1" t="s">
        <v>29</v>
      </c>
      <c r="O227" s="2" t="n">
        <v>1</v>
      </c>
    </row>
    <row r="228" customFormat="false" ht="13.8" hidden="false" customHeight="false" outlineLevel="0" collapsed="false">
      <c r="B228" s="1" t="s">
        <v>23</v>
      </c>
      <c r="C228" s="2" t="n">
        <v>1</v>
      </c>
      <c r="D228" s="1" t="s">
        <v>24</v>
      </c>
      <c r="E228" s="2" t="n">
        <v>34.9737</v>
      </c>
      <c r="F228" s="2" t="n">
        <v>-38.0489</v>
      </c>
      <c r="G228" s="2" t="n">
        <v>0.5471</v>
      </c>
      <c r="H228" s="1" t="s">
        <v>25</v>
      </c>
      <c r="I228" s="2" t="n">
        <v>-0.7571</v>
      </c>
      <c r="J228" s="2" t="n">
        <v>-0.4732</v>
      </c>
      <c r="K228" s="2" t="n">
        <v>0.4504</v>
      </c>
      <c r="L228" s="1" t="s">
        <v>28</v>
      </c>
      <c r="M228" s="2" t="n">
        <v>1.3085</v>
      </c>
      <c r="N228" s="1" t="s">
        <v>29</v>
      </c>
      <c r="O228" s="2" t="n">
        <v>1</v>
      </c>
    </row>
    <row r="229" customFormat="false" ht="13.8" hidden="false" customHeight="false" outlineLevel="0" collapsed="false">
      <c r="A229" s="1" t="s">
        <v>37</v>
      </c>
    </row>
    <row r="230" customFormat="false" ht="13.8" hidden="false" customHeight="false" outlineLevel="0" collapsed="false">
      <c r="B230" s="1" t="s">
        <v>23</v>
      </c>
      <c r="C230" s="2" t="n">
        <v>2</v>
      </c>
      <c r="D230" s="1" t="s">
        <v>24</v>
      </c>
      <c r="E230" s="2" t="n">
        <v>40.4194</v>
      </c>
      <c r="F230" s="2" t="n">
        <v>-35.5414</v>
      </c>
      <c r="G230" s="2" t="n">
        <v>1.4496</v>
      </c>
      <c r="H230" s="1" t="s">
        <v>25</v>
      </c>
      <c r="I230" s="2" t="n">
        <v>0.0838</v>
      </c>
      <c r="J230" s="2" t="n">
        <v>-0.9923</v>
      </c>
      <c r="K230" s="2" t="n">
        <v>-0.0907</v>
      </c>
      <c r="L230" s="1" t="s">
        <v>28</v>
      </c>
      <c r="M230" s="2" t="n">
        <v>3.4371</v>
      </c>
      <c r="N230" s="1" t="s">
        <v>29</v>
      </c>
      <c r="O230" s="2" t="n">
        <v>-5.7122</v>
      </c>
    </row>
    <row r="231" customFormat="false" ht="13.8" hidden="false" customHeight="false" outlineLevel="0" collapsed="false">
      <c r="B231" s="1" t="s">
        <v>23</v>
      </c>
      <c r="C231" s="2" t="n">
        <v>2</v>
      </c>
      <c r="D231" s="1" t="s">
        <v>24</v>
      </c>
      <c r="E231" s="2" t="n">
        <v>40.1143</v>
      </c>
      <c r="F231" s="2" t="n">
        <v>-35.5856</v>
      </c>
      <c r="G231" s="2" t="n">
        <v>1.2733</v>
      </c>
      <c r="H231" s="1" t="s">
        <v>25</v>
      </c>
      <c r="I231" s="2" t="n">
        <v>-0.0155</v>
      </c>
      <c r="J231" s="2" t="n">
        <v>0.9939</v>
      </c>
      <c r="K231" s="2" t="n">
        <v>0.1092</v>
      </c>
      <c r="L231" s="1" t="s">
        <v>28</v>
      </c>
      <c r="M231" s="2" t="n">
        <v>2.7462</v>
      </c>
      <c r="N231" s="1" t="s">
        <v>29</v>
      </c>
      <c r="O231" s="2" t="n">
        <v>0.566</v>
      </c>
    </row>
    <row r="232" customFormat="false" ht="13.8" hidden="false" customHeight="false" outlineLevel="0" collapsed="false">
      <c r="B232" s="1" t="s">
        <v>23</v>
      </c>
      <c r="C232" s="2" t="n">
        <v>2</v>
      </c>
      <c r="D232" s="1" t="s">
        <v>24</v>
      </c>
      <c r="E232" s="2" t="n">
        <v>39.5197</v>
      </c>
      <c r="F232" s="2" t="n">
        <v>-35.5457</v>
      </c>
      <c r="G232" s="2" t="n">
        <v>0.7972</v>
      </c>
      <c r="H232" s="1" t="s">
        <v>25</v>
      </c>
      <c r="I232" s="2" t="n">
        <v>0.0085</v>
      </c>
      <c r="J232" s="2" t="n">
        <v>0.9949</v>
      </c>
      <c r="K232" s="2" t="n">
        <v>0.101</v>
      </c>
      <c r="L232" s="1" t="s">
        <v>28</v>
      </c>
      <c r="M232" s="2" t="n">
        <v>1.7762</v>
      </c>
      <c r="N232" s="1" t="s">
        <v>29</v>
      </c>
      <c r="O232" s="2" t="n">
        <v>0.563</v>
      </c>
    </row>
    <row r="233" customFormat="false" ht="13.8" hidden="false" customHeight="false" outlineLevel="0" collapsed="false">
      <c r="B233" s="1" t="s">
        <v>23</v>
      </c>
      <c r="C233" s="2" t="n">
        <v>2</v>
      </c>
      <c r="D233" s="1" t="s">
        <v>24</v>
      </c>
      <c r="E233" s="2" t="n">
        <v>39.5372</v>
      </c>
      <c r="F233" s="2" t="n">
        <v>-35.5359</v>
      </c>
      <c r="G233" s="2" t="n">
        <v>0.6418</v>
      </c>
      <c r="H233" s="1" t="s">
        <v>25</v>
      </c>
      <c r="I233" s="2" t="n">
        <v>-0.0804</v>
      </c>
      <c r="J233" s="2" t="n">
        <v>-0.9967</v>
      </c>
      <c r="K233" s="2" t="n">
        <v>-0.006</v>
      </c>
      <c r="L233" s="1" t="s">
        <v>28</v>
      </c>
      <c r="M233" s="2" t="n">
        <v>1.4105</v>
      </c>
      <c r="N233" s="1" t="s">
        <v>29</v>
      </c>
      <c r="O233" s="2" t="n">
        <v>0.5064</v>
      </c>
    </row>
    <row r="234" customFormat="false" ht="13.8" hidden="false" customHeight="false" outlineLevel="0" collapsed="false">
      <c r="B234" s="1" t="s">
        <v>23</v>
      </c>
      <c r="C234" s="2" t="n">
        <v>2</v>
      </c>
      <c r="D234" s="1" t="s">
        <v>24</v>
      </c>
      <c r="E234" s="2" t="n">
        <v>39.7927</v>
      </c>
      <c r="F234" s="2" t="n">
        <v>-35.46</v>
      </c>
      <c r="G234" s="2" t="n">
        <v>0.5146</v>
      </c>
      <c r="H234" s="1" t="s">
        <v>25</v>
      </c>
      <c r="I234" s="2" t="n">
        <v>0.1209</v>
      </c>
      <c r="J234" s="2" t="n">
        <v>0.99</v>
      </c>
      <c r="K234" s="2" t="n">
        <v>-0.0726</v>
      </c>
      <c r="L234" s="1" t="s">
        <v>28</v>
      </c>
      <c r="M234" s="2" t="n">
        <v>1.3025</v>
      </c>
      <c r="N234" s="1" t="s">
        <v>29</v>
      </c>
      <c r="O234" s="2" t="n">
        <v>0.4965</v>
      </c>
    </row>
    <row r="235" customFormat="false" ht="13.8" hidden="false" customHeight="false" outlineLevel="0" collapsed="false">
      <c r="A235" s="1" t="s">
        <v>38</v>
      </c>
    </row>
    <row r="236" customFormat="false" ht="13.8" hidden="false" customHeight="false" outlineLevel="0" collapsed="false">
      <c r="B236" s="1" t="s">
        <v>23</v>
      </c>
      <c r="C236" s="2" t="n">
        <v>2</v>
      </c>
      <c r="D236" s="1" t="s">
        <v>24</v>
      </c>
      <c r="E236" s="2" t="n">
        <v>42.7574</v>
      </c>
      <c r="F236" s="2" t="n">
        <v>-39.0906</v>
      </c>
      <c r="G236" s="2" t="n">
        <v>1.406</v>
      </c>
      <c r="H236" s="1" t="s">
        <v>25</v>
      </c>
      <c r="I236" s="2" t="n">
        <v>0.1295</v>
      </c>
      <c r="J236" s="2" t="n">
        <v>-0.9902</v>
      </c>
      <c r="K236" s="2" t="n">
        <v>0.0531</v>
      </c>
      <c r="L236" s="1" t="s">
        <v>28</v>
      </c>
      <c r="M236" s="2" t="n">
        <v>3.3084</v>
      </c>
      <c r="N236" s="1" t="s">
        <v>29</v>
      </c>
      <c r="O236" s="2" t="n">
        <v>-3.4325</v>
      </c>
    </row>
    <row r="237" customFormat="false" ht="13.8" hidden="false" customHeight="false" outlineLevel="0" collapsed="false">
      <c r="B237" s="1" t="s">
        <v>23</v>
      </c>
      <c r="C237" s="2" t="n">
        <v>2</v>
      </c>
      <c r="D237" s="1" t="s">
        <v>24</v>
      </c>
      <c r="E237" s="2" t="n">
        <v>42.9333</v>
      </c>
      <c r="F237" s="2" t="n">
        <v>-38.9901</v>
      </c>
      <c r="G237" s="2" t="n">
        <v>1.3838</v>
      </c>
      <c r="H237" s="1" t="s">
        <v>25</v>
      </c>
      <c r="I237" s="2" t="n">
        <v>0.0223</v>
      </c>
      <c r="J237" s="2" t="n">
        <v>0.9978</v>
      </c>
      <c r="K237" s="2" t="n">
        <v>0.0621</v>
      </c>
      <c r="L237" s="1" t="s">
        <v>28</v>
      </c>
      <c r="M237" s="2" t="n">
        <v>3.1579</v>
      </c>
      <c r="N237" s="1" t="s">
        <v>29</v>
      </c>
      <c r="O237" s="2" t="n">
        <v>1</v>
      </c>
    </row>
    <row r="238" customFormat="false" ht="13.8" hidden="false" customHeight="false" outlineLevel="0" collapsed="false">
      <c r="B238" s="1" t="s">
        <v>23</v>
      </c>
      <c r="C238" s="2" t="n">
        <v>2</v>
      </c>
      <c r="D238" s="1" t="s">
        <v>24</v>
      </c>
      <c r="E238" s="2" t="n">
        <v>43.0927</v>
      </c>
      <c r="F238" s="2" t="n">
        <v>-39.2748</v>
      </c>
      <c r="G238" s="2" t="n">
        <v>1.2585</v>
      </c>
      <c r="H238" s="1" t="s">
        <v>25</v>
      </c>
      <c r="I238" s="2" t="n">
        <v>0.08</v>
      </c>
      <c r="J238" s="2" t="n">
        <v>0.9866</v>
      </c>
      <c r="K238" s="2" t="n">
        <v>-0.1425</v>
      </c>
      <c r="L238" s="1" t="s">
        <v>28</v>
      </c>
      <c r="M238" s="2" t="n">
        <v>3.0921</v>
      </c>
      <c r="N238" s="1" t="s">
        <v>29</v>
      </c>
      <c r="O238" s="2" t="n">
        <v>1</v>
      </c>
    </row>
    <row r="239" customFormat="false" ht="13.8" hidden="false" customHeight="false" outlineLevel="0" collapsed="false">
      <c r="B239" s="1" t="s">
        <v>23</v>
      </c>
      <c r="C239" s="2" t="n">
        <v>2</v>
      </c>
      <c r="D239" s="1" t="s">
        <v>24</v>
      </c>
      <c r="E239" s="2" t="n">
        <v>42.9117</v>
      </c>
      <c r="F239" s="2" t="n">
        <v>-39.2077</v>
      </c>
      <c r="G239" s="2" t="n">
        <v>1.2183</v>
      </c>
      <c r="H239" s="1" t="s">
        <v>25</v>
      </c>
      <c r="I239" s="2" t="n">
        <v>0.1476</v>
      </c>
      <c r="J239" s="2" t="n">
        <v>-0.9653</v>
      </c>
      <c r="K239" s="2" t="n">
        <v>0.2153</v>
      </c>
      <c r="L239" s="1" t="s">
        <v>28</v>
      </c>
      <c r="M239" s="2" t="n">
        <v>2.808</v>
      </c>
      <c r="N239" s="1" t="s">
        <v>29</v>
      </c>
      <c r="O239" s="2" t="n">
        <v>1</v>
      </c>
    </row>
    <row r="240" customFormat="false" ht="13.8" hidden="false" customHeight="false" outlineLevel="0" collapsed="false">
      <c r="B240" s="1" t="s">
        <v>23</v>
      </c>
      <c r="C240" s="2" t="n">
        <v>2</v>
      </c>
      <c r="D240" s="1" t="s">
        <v>24</v>
      </c>
      <c r="E240" s="2" t="n">
        <v>42.8355</v>
      </c>
      <c r="F240" s="2" t="n">
        <v>-39.1022</v>
      </c>
      <c r="G240" s="2" t="n">
        <v>1.0682</v>
      </c>
      <c r="H240" s="1" t="s">
        <v>25</v>
      </c>
      <c r="I240" s="2" t="n">
        <v>0.2955</v>
      </c>
      <c r="J240" s="2" t="n">
        <v>-0.9372</v>
      </c>
      <c r="K240" s="2" t="n">
        <v>0.1854</v>
      </c>
      <c r="L240" s="1" t="s">
        <v>28</v>
      </c>
      <c r="M240" s="2" t="n">
        <v>2.5679</v>
      </c>
      <c r="N240" s="1" t="s">
        <v>29</v>
      </c>
      <c r="O240" s="2" t="n">
        <v>1</v>
      </c>
    </row>
    <row r="241" customFormat="false" ht="13.8" hidden="false" customHeight="false" outlineLevel="0" collapsed="false">
      <c r="B241" s="1" t="s">
        <v>23</v>
      </c>
      <c r="C241" s="2" t="n">
        <v>2</v>
      </c>
      <c r="D241" s="1" t="s">
        <v>24</v>
      </c>
      <c r="E241" s="2" t="n">
        <v>43.1258</v>
      </c>
      <c r="F241" s="2" t="n">
        <v>-39.3073</v>
      </c>
      <c r="G241" s="2" t="n">
        <v>1.1475</v>
      </c>
      <c r="H241" s="1" t="s">
        <v>25</v>
      </c>
      <c r="I241" s="2" t="n">
        <v>0.1516</v>
      </c>
      <c r="J241" s="2" t="n">
        <v>-0.9797</v>
      </c>
      <c r="K241" s="2" t="n">
        <v>0.1309</v>
      </c>
      <c r="L241" s="1" t="s">
        <v>28</v>
      </c>
      <c r="M241" s="2" t="n">
        <v>2.5627</v>
      </c>
      <c r="N241" s="1" t="s">
        <v>29</v>
      </c>
      <c r="O241" s="2" t="n">
        <v>1</v>
      </c>
    </row>
    <row r="242" customFormat="false" ht="13.8" hidden="false" customHeight="false" outlineLevel="0" collapsed="false">
      <c r="B242" s="1" t="s">
        <v>23</v>
      </c>
      <c r="C242" s="2" t="n">
        <v>2</v>
      </c>
      <c r="D242" s="1" t="s">
        <v>24</v>
      </c>
      <c r="E242" s="2" t="n">
        <v>43.122</v>
      </c>
      <c r="F242" s="2" t="n">
        <v>-39.1632</v>
      </c>
      <c r="G242" s="2" t="n">
        <v>1.0582</v>
      </c>
      <c r="H242" s="1" t="s">
        <v>25</v>
      </c>
      <c r="I242" s="2" t="n">
        <v>0.1919</v>
      </c>
      <c r="J242" s="2" t="n">
        <v>-0.9457</v>
      </c>
      <c r="K242" s="2" t="n">
        <v>-0.2624</v>
      </c>
      <c r="L242" s="1" t="s">
        <v>28</v>
      </c>
      <c r="M242" s="2" t="n">
        <v>2.3022</v>
      </c>
      <c r="N242" s="1" t="s">
        <v>29</v>
      </c>
      <c r="O242" s="2" t="n">
        <v>1</v>
      </c>
    </row>
    <row r="243" customFormat="false" ht="13.8" hidden="false" customHeight="false" outlineLevel="0" collapsed="false">
      <c r="B243" s="1" t="s">
        <v>23</v>
      </c>
      <c r="C243" s="2" t="n">
        <v>2</v>
      </c>
      <c r="D243" s="1" t="s">
        <v>24</v>
      </c>
      <c r="E243" s="2" t="n">
        <v>43.1321</v>
      </c>
      <c r="F243" s="2" t="n">
        <v>-39.5852</v>
      </c>
      <c r="G243" s="2" t="n">
        <v>0.8946</v>
      </c>
      <c r="H243" s="1" t="s">
        <v>25</v>
      </c>
      <c r="I243" s="2" t="n">
        <v>0.8264</v>
      </c>
      <c r="J243" s="2" t="n">
        <v>-0.5601</v>
      </c>
      <c r="K243" s="2" t="n">
        <v>0.0574</v>
      </c>
      <c r="L243" s="1" t="s">
        <v>28</v>
      </c>
      <c r="M243" s="2" t="n">
        <v>2.3996</v>
      </c>
      <c r="N243" s="1" t="s">
        <v>29</v>
      </c>
      <c r="O243" s="2" t="n">
        <v>1</v>
      </c>
    </row>
    <row r="244" customFormat="false" ht="13.8" hidden="false" customHeight="false" outlineLevel="0" collapsed="false">
      <c r="A244" s="1" t="s">
        <v>39</v>
      </c>
    </row>
    <row r="245" customFormat="false" ht="13.8" hidden="false" customHeight="false" outlineLevel="0" collapsed="false">
      <c r="B245" s="1" t="s">
        <v>23</v>
      </c>
      <c r="C245" s="2" t="n">
        <v>2</v>
      </c>
      <c r="D245" s="1" t="s">
        <v>24</v>
      </c>
      <c r="E245" s="2" t="n">
        <v>43.6011</v>
      </c>
      <c r="F245" s="2" t="n">
        <v>-35.5865</v>
      </c>
      <c r="G245" s="2" t="n">
        <v>1.1966</v>
      </c>
      <c r="H245" s="1" t="s">
        <v>25</v>
      </c>
      <c r="I245" s="2" t="n">
        <v>-0.0865</v>
      </c>
      <c r="J245" s="2" t="n">
        <v>-0.9961</v>
      </c>
      <c r="K245" s="2" t="n">
        <v>-0.0146</v>
      </c>
      <c r="L245" s="1" t="s">
        <v>28</v>
      </c>
      <c r="M245" s="2" t="n">
        <v>3.0577</v>
      </c>
      <c r="N245" s="1" t="s">
        <v>29</v>
      </c>
      <c r="O245" s="2" t="n">
        <v>-8.2611</v>
      </c>
    </row>
    <row r="246" customFormat="false" ht="13.8" hidden="false" customHeight="false" outlineLevel="0" collapsed="false">
      <c r="B246" s="1" t="s">
        <v>23</v>
      </c>
      <c r="C246" s="2" t="n">
        <v>2</v>
      </c>
      <c r="D246" s="1" t="s">
        <v>24</v>
      </c>
      <c r="E246" s="2" t="n">
        <v>43.6142</v>
      </c>
      <c r="F246" s="2" t="n">
        <v>-35.5841</v>
      </c>
      <c r="G246" s="2" t="n">
        <v>1.1013</v>
      </c>
      <c r="H246" s="1" t="s">
        <v>25</v>
      </c>
      <c r="I246" s="2" t="n">
        <v>-0.0541</v>
      </c>
      <c r="J246" s="2" t="n">
        <v>-0.998</v>
      </c>
      <c r="K246" s="2" t="n">
        <v>-0.0334</v>
      </c>
      <c r="L246" s="1" t="s">
        <v>28</v>
      </c>
      <c r="M246" s="2" t="n">
        <v>2.6877</v>
      </c>
      <c r="N246" s="1" t="s">
        <v>29</v>
      </c>
      <c r="O246" s="2" t="n">
        <v>0.7657</v>
      </c>
    </row>
    <row r="247" customFormat="false" ht="13.8" hidden="false" customHeight="false" outlineLevel="0" collapsed="false">
      <c r="B247" s="1" t="s">
        <v>23</v>
      </c>
      <c r="C247" s="2" t="n">
        <v>2</v>
      </c>
      <c r="D247" s="1" t="s">
        <v>24</v>
      </c>
      <c r="E247" s="2" t="n">
        <v>43.8844</v>
      </c>
      <c r="F247" s="2" t="n">
        <v>-35.5742</v>
      </c>
      <c r="G247" s="2" t="n">
        <v>1.0778</v>
      </c>
      <c r="H247" s="1" t="s">
        <v>25</v>
      </c>
      <c r="I247" s="2" t="n">
        <v>0.0383</v>
      </c>
      <c r="J247" s="2" t="n">
        <v>0.9991</v>
      </c>
      <c r="K247" s="2" t="n">
        <v>-0.02</v>
      </c>
      <c r="L247" s="1" t="s">
        <v>28</v>
      </c>
      <c r="M247" s="2" t="n">
        <v>2.5844</v>
      </c>
      <c r="N247" s="1" t="s">
        <v>29</v>
      </c>
      <c r="O247" s="2" t="n">
        <v>0.8433</v>
      </c>
    </row>
    <row r="248" customFormat="false" ht="13.8" hidden="false" customHeight="false" outlineLevel="0" collapsed="false">
      <c r="B248" s="1" t="s">
        <v>23</v>
      </c>
      <c r="C248" s="2" t="n">
        <v>2</v>
      </c>
      <c r="D248" s="1" t="s">
        <v>24</v>
      </c>
      <c r="E248" s="2" t="n">
        <v>43.7609</v>
      </c>
      <c r="F248" s="2" t="n">
        <v>-35.6361</v>
      </c>
      <c r="G248" s="2" t="n">
        <v>0.9117</v>
      </c>
      <c r="H248" s="1" t="s">
        <v>25</v>
      </c>
      <c r="I248" s="2" t="n">
        <v>0.0991</v>
      </c>
      <c r="J248" s="2" t="n">
        <v>0.9939</v>
      </c>
      <c r="K248" s="2" t="n">
        <v>-0.049</v>
      </c>
      <c r="L248" s="1" t="s">
        <v>28</v>
      </c>
      <c r="M248" s="2" t="n">
        <v>1.8432</v>
      </c>
      <c r="N248" s="1" t="s">
        <v>29</v>
      </c>
      <c r="O248" s="2" t="n">
        <v>0.6478</v>
      </c>
    </row>
    <row r="249" customFormat="false" ht="13.8" hidden="false" customHeight="false" outlineLevel="0" collapsed="false">
      <c r="B249" s="1" t="s">
        <v>23</v>
      </c>
      <c r="C249" s="2" t="n">
        <v>2</v>
      </c>
      <c r="D249" s="1" t="s">
        <v>24</v>
      </c>
      <c r="E249" s="2" t="n">
        <v>43.6497</v>
      </c>
      <c r="F249" s="2" t="n">
        <v>-35.6187</v>
      </c>
      <c r="G249" s="2" t="n">
        <v>0.7375</v>
      </c>
      <c r="H249" s="1" t="s">
        <v>25</v>
      </c>
      <c r="I249" s="2" t="n">
        <v>0.0206</v>
      </c>
      <c r="J249" s="2" t="n">
        <v>0.9998</v>
      </c>
      <c r="K249" s="2" t="n">
        <v>0.006</v>
      </c>
      <c r="L249" s="1" t="s">
        <v>28</v>
      </c>
      <c r="M249" s="2" t="n">
        <v>1.6171</v>
      </c>
      <c r="N249" s="1" t="s">
        <v>29</v>
      </c>
      <c r="O249" s="2" t="n">
        <v>0.7044</v>
      </c>
    </row>
    <row r="250" customFormat="false" ht="13.8" hidden="false" customHeight="false" outlineLevel="0" collapsed="false">
      <c r="B250" s="1" t="s">
        <v>23</v>
      </c>
      <c r="C250" s="2" t="n">
        <v>2</v>
      </c>
      <c r="D250" s="1" t="s">
        <v>24</v>
      </c>
      <c r="E250" s="2" t="n">
        <v>44.0527</v>
      </c>
      <c r="F250" s="2" t="n">
        <v>-35.6074</v>
      </c>
      <c r="G250" s="2" t="n">
        <v>0.6894</v>
      </c>
      <c r="H250" s="1" t="s">
        <v>25</v>
      </c>
      <c r="I250" s="2" t="n">
        <v>0.0327</v>
      </c>
      <c r="J250" s="2" t="n">
        <v>0.9974</v>
      </c>
      <c r="K250" s="2" t="n">
        <v>0.0642</v>
      </c>
      <c r="L250" s="1" t="s">
        <v>28</v>
      </c>
      <c r="M250" s="2" t="n">
        <v>1.6837</v>
      </c>
      <c r="N250" s="1" t="s">
        <v>29</v>
      </c>
      <c r="O250" s="2" t="n">
        <v>0.7459</v>
      </c>
    </row>
    <row r="251" customFormat="false" ht="13.8" hidden="false" customHeight="false" outlineLevel="0" collapsed="false">
      <c r="B251" s="1" t="s">
        <v>23</v>
      </c>
      <c r="C251" s="2" t="n">
        <v>3</v>
      </c>
      <c r="D251" s="1" t="s">
        <v>24</v>
      </c>
      <c r="E251" s="2" t="n">
        <v>43.7152</v>
      </c>
      <c r="F251" s="2" t="n">
        <v>-35.5478</v>
      </c>
      <c r="G251" s="2" t="n">
        <v>0.6343</v>
      </c>
      <c r="H251" s="1" t="s">
        <v>25</v>
      </c>
      <c r="I251" s="2" t="n">
        <v>0.2004</v>
      </c>
      <c r="J251" s="2" t="n">
        <v>-0.9791</v>
      </c>
      <c r="K251" s="2" t="n">
        <v>0.0357</v>
      </c>
      <c r="L251" s="1" t="s">
        <v>28</v>
      </c>
      <c r="M251" s="2" t="n">
        <v>1.3474</v>
      </c>
      <c r="N251" s="1" t="s">
        <v>29</v>
      </c>
      <c r="O251" s="2" t="n">
        <v>1</v>
      </c>
    </row>
    <row r="252" customFormat="false" ht="13.8" hidden="false" customHeight="false" outlineLevel="0" collapsed="false">
      <c r="A252" s="1" t="s">
        <v>40</v>
      </c>
    </row>
    <row r="253" customFormat="false" ht="13.8" hidden="false" customHeight="false" outlineLevel="0" collapsed="false">
      <c r="B253" s="1" t="s">
        <v>23</v>
      </c>
      <c r="C253" s="2" t="n">
        <v>2</v>
      </c>
      <c r="D253" s="1" t="s">
        <v>24</v>
      </c>
      <c r="E253" s="2" t="n">
        <v>47.2113</v>
      </c>
      <c r="F253" s="2" t="n">
        <v>-28.6736</v>
      </c>
      <c r="G253" s="2" t="n">
        <v>1.0568</v>
      </c>
      <c r="H253" s="1" t="s">
        <v>25</v>
      </c>
      <c r="I253" s="2" t="n">
        <v>-0.9967</v>
      </c>
      <c r="J253" s="2" t="n">
        <v>-0.0703</v>
      </c>
      <c r="K253" s="2" t="n">
        <v>0.0413</v>
      </c>
      <c r="L253" s="1" t="s">
        <v>28</v>
      </c>
      <c r="M253" s="2" t="n">
        <v>2.6087</v>
      </c>
      <c r="N253" s="1" t="s">
        <v>29</v>
      </c>
      <c r="O253" s="2" t="n">
        <v>-0.9894</v>
      </c>
    </row>
    <row r="254" customFormat="false" ht="13.8" hidden="false" customHeight="false" outlineLevel="0" collapsed="false">
      <c r="B254" s="1" t="s">
        <v>23</v>
      </c>
      <c r="C254" s="2" t="n">
        <v>2</v>
      </c>
      <c r="D254" s="1" t="s">
        <v>24</v>
      </c>
      <c r="E254" s="2" t="n">
        <v>47.2848</v>
      </c>
      <c r="F254" s="2" t="n">
        <v>-28.6356</v>
      </c>
      <c r="G254" s="2" t="n">
        <v>0.7808</v>
      </c>
      <c r="H254" s="1" t="s">
        <v>25</v>
      </c>
      <c r="I254" s="2" t="n">
        <v>-0.9953</v>
      </c>
      <c r="J254" s="2" t="n">
        <v>-0.0238</v>
      </c>
      <c r="K254" s="2" t="n">
        <v>0.0937</v>
      </c>
      <c r="L254" s="1" t="s">
        <v>28</v>
      </c>
      <c r="M254" s="2" t="n">
        <v>1.9844</v>
      </c>
      <c r="N254" s="1" t="s">
        <v>29</v>
      </c>
      <c r="O254" s="2" t="n">
        <v>1</v>
      </c>
    </row>
    <row r="255" customFormat="false" ht="13.8" hidden="false" customHeight="false" outlineLevel="0" collapsed="false">
      <c r="B255" s="1" t="s">
        <v>23</v>
      </c>
      <c r="C255" s="2" t="n">
        <v>2</v>
      </c>
      <c r="D255" s="1" t="s">
        <v>24</v>
      </c>
      <c r="E255" s="2" t="n">
        <v>47.7944</v>
      </c>
      <c r="F255" s="2" t="n">
        <v>-28.1688</v>
      </c>
      <c r="G255" s="2" t="n">
        <v>0.8414</v>
      </c>
      <c r="H255" s="1" t="s">
        <v>25</v>
      </c>
      <c r="I255" s="2" t="n">
        <v>-0.6177</v>
      </c>
      <c r="J255" s="2" t="n">
        <v>-0.7765</v>
      </c>
      <c r="K255" s="2" t="n">
        <v>-0.1244</v>
      </c>
      <c r="L255" s="1" t="s">
        <v>28</v>
      </c>
      <c r="M255" s="2" t="n">
        <v>2.0089</v>
      </c>
      <c r="N255" s="1" t="s">
        <v>29</v>
      </c>
      <c r="O255" s="2" t="n">
        <v>0.9592</v>
      </c>
    </row>
    <row r="256" customFormat="false" ht="13.8" hidden="false" customHeight="false" outlineLevel="0" collapsed="false">
      <c r="B256" s="1" t="s">
        <v>23</v>
      </c>
      <c r="C256" s="2" t="n">
        <v>2</v>
      </c>
      <c r="D256" s="1" t="s">
        <v>24</v>
      </c>
      <c r="E256" s="2" t="n">
        <v>47.55</v>
      </c>
      <c r="F256" s="2" t="n">
        <v>-28.3259</v>
      </c>
      <c r="G256" s="2" t="n">
        <v>0.7498</v>
      </c>
      <c r="H256" s="1" t="s">
        <v>25</v>
      </c>
      <c r="I256" s="2" t="n">
        <v>-0.9335</v>
      </c>
      <c r="J256" s="2" t="n">
        <v>-0.2809</v>
      </c>
      <c r="K256" s="2" t="n">
        <v>-0.223</v>
      </c>
      <c r="L256" s="1" t="s">
        <v>28</v>
      </c>
      <c r="M256" s="2" t="n">
        <v>1.6687</v>
      </c>
      <c r="N256" s="1" t="s">
        <v>29</v>
      </c>
      <c r="O256" s="2" t="n">
        <v>1</v>
      </c>
    </row>
    <row r="257" customFormat="false" ht="13.8" hidden="false" customHeight="false" outlineLevel="0" collapsed="false">
      <c r="B257" s="1" t="s">
        <v>23</v>
      </c>
      <c r="C257" s="2" t="n">
        <v>2</v>
      </c>
      <c r="D257" s="1" t="s">
        <v>24</v>
      </c>
      <c r="E257" s="2" t="n">
        <v>47.3507</v>
      </c>
      <c r="F257" s="2" t="n">
        <v>-28.2648</v>
      </c>
      <c r="G257" s="2" t="n">
        <v>0.6731</v>
      </c>
      <c r="H257" s="1" t="s">
        <v>25</v>
      </c>
      <c r="I257" s="2" t="n">
        <v>0.9558</v>
      </c>
      <c r="J257" s="2" t="n">
        <v>0.2311</v>
      </c>
      <c r="K257" s="2" t="n">
        <v>-0.1819</v>
      </c>
      <c r="L257" s="1" t="s">
        <v>28</v>
      </c>
      <c r="M257" s="2" t="n">
        <v>1.5414</v>
      </c>
      <c r="N257" s="1" t="s">
        <v>29</v>
      </c>
      <c r="O257" s="2" t="n">
        <v>1</v>
      </c>
    </row>
    <row r="258" customFormat="false" ht="13.8" hidden="false" customHeight="false" outlineLevel="0" collapsed="false">
      <c r="B258" s="1" t="s">
        <v>23</v>
      </c>
      <c r="C258" s="2" t="n">
        <v>2</v>
      </c>
      <c r="D258" s="1" t="s">
        <v>24</v>
      </c>
      <c r="E258" s="2" t="n">
        <v>47.8816</v>
      </c>
      <c r="F258" s="2" t="n">
        <v>-27.9003</v>
      </c>
      <c r="G258" s="2" t="n">
        <v>0.7272</v>
      </c>
      <c r="H258" s="1" t="s">
        <v>25</v>
      </c>
      <c r="I258" s="2" t="n">
        <v>-0.0231</v>
      </c>
      <c r="J258" s="2" t="n">
        <v>-0.9727</v>
      </c>
      <c r="K258" s="2" t="n">
        <v>0.2311</v>
      </c>
      <c r="L258" s="1" t="s">
        <v>28</v>
      </c>
      <c r="M258" s="2" t="n">
        <v>1.609</v>
      </c>
      <c r="N258" s="1" t="s">
        <v>29</v>
      </c>
      <c r="O258" s="2" t="n">
        <v>1</v>
      </c>
    </row>
    <row r="259" customFormat="false" ht="13.8" hidden="false" customHeight="false" outlineLevel="0" collapsed="false">
      <c r="A259" s="1" t="s">
        <v>41</v>
      </c>
    </row>
    <row r="260" customFormat="false" ht="13.8" hidden="false" customHeight="false" outlineLevel="0" collapsed="false">
      <c r="B260" s="1" t="s">
        <v>23</v>
      </c>
      <c r="C260" s="2" t="n">
        <v>2</v>
      </c>
      <c r="D260" s="1" t="s">
        <v>24</v>
      </c>
      <c r="E260" s="2" t="n">
        <v>47.3194</v>
      </c>
      <c r="F260" s="2" t="n">
        <v>-22.9373</v>
      </c>
      <c r="G260" s="2" t="n">
        <v>1.7457</v>
      </c>
      <c r="H260" s="1" t="s">
        <v>25</v>
      </c>
      <c r="I260" s="2" t="n">
        <v>-0.9467</v>
      </c>
      <c r="J260" s="2" t="n">
        <v>-0.1338</v>
      </c>
      <c r="K260" s="2" t="n">
        <v>0.293</v>
      </c>
      <c r="L260" s="1" t="s">
        <v>28</v>
      </c>
      <c r="M260" s="2" t="n">
        <v>3.2298</v>
      </c>
      <c r="N260" s="1" t="s">
        <v>29</v>
      </c>
      <c r="O260" s="2" t="n">
        <v>-1.562</v>
      </c>
    </row>
    <row r="261" customFormat="false" ht="13.8" hidden="false" customHeight="false" outlineLevel="0" collapsed="false">
      <c r="B261" s="1" t="s">
        <v>23</v>
      </c>
      <c r="C261" s="2" t="n">
        <v>2</v>
      </c>
      <c r="D261" s="1" t="s">
        <v>24</v>
      </c>
      <c r="E261" s="2" t="n">
        <v>47.349</v>
      </c>
      <c r="F261" s="2" t="n">
        <v>-23.1227</v>
      </c>
      <c r="G261" s="2" t="n">
        <v>0.7845</v>
      </c>
      <c r="H261" s="1" t="s">
        <v>25</v>
      </c>
      <c r="I261" s="2" t="n">
        <v>0.9974</v>
      </c>
      <c r="J261" s="2" t="n">
        <v>-0.0708</v>
      </c>
      <c r="K261" s="2" t="n">
        <v>-0.0126</v>
      </c>
      <c r="L261" s="1" t="s">
        <v>28</v>
      </c>
      <c r="M261" s="2" t="n">
        <v>2.4196</v>
      </c>
      <c r="N261" s="1" t="s">
        <v>29</v>
      </c>
      <c r="O261" s="2" t="n">
        <v>1</v>
      </c>
    </row>
    <row r="262" customFormat="false" ht="13.8" hidden="false" customHeight="false" outlineLevel="0" collapsed="false">
      <c r="B262" s="1" t="s">
        <v>23</v>
      </c>
      <c r="C262" s="2" t="n">
        <v>2</v>
      </c>
      <c r="D262" s="1" t="s">
        <v>24</v>
      </c>
      <c r="E262" s="2" t="n">
        <v>47.3514</v>
      </c>
      <c r="F262" s="2" t="n">
        <v>-23.2571</v>
      </c>
      <c r="G262" s="2" t="n">
        <v>0.9078</v>
      </c>
      <c r="H262" s="1" t="s">
        <v>25</v>
      </c>
      <c r="I262" s="2" t="n">
        <v>0.9981</v>
      </c>
      <c r="J262" s="2" t="n">
        <v>-0.0544</v>
      </c>
      <c r="K262" s="2" t="n">
        <v>0.0301</v>
      </c>
      <c r="L262" s="1" t="s">
        <v>28</v>
      </c>
      <c r="M262" s="2" t="n">
        <v>1.9859</v>
      </c>
      <c r="N262" s="1" t="s">
        <v>29</v>
      </c>
      <c r="O262" s="2" t="n">
        <v>1</v>
      </c>
    </row>
    <row r="263" customFormat="false" ht="13.8" hidden="false" customHeight="false" outlineLevel="0" collapsed="false">
      <c r="B263" s="1" t="s">
        <v>23</v>
      </c>
      <c r="C263" s="2" t="n">
        <v>2</v>
      </c>
      <c r="D263" s="1" t="s">
        <v>24</v>
      </c>
      <c r="E263" s="2" t="n">
        <v>47.3218</v>
      </c>
      <c r="F263" s="2" t="n">
        <v>-23.3814</v>
      </c>
      <c r="G263" s="2" t="n">
        <v>0.9477</v>
      </c>
      <c r="H263" s="1" t="s">
        <v>25</v>
      </c>
      <c r="I263" s="2" t="n">
        <v>0.9876</v>
      </c>
      <c r="J263" s="2" t="n">
        <v>-0.0865</v>
      </c>
      <c r="K263" s="2" t="n">
        <v>0.1311</v>
      </c>
      <c r="L263" s="1" t="s">
        <v>28</v>
      </c>
      <c r="M263" s="2" t="n">
        <v>1.5817</v>
      </c>
      <c r="N263" s="1" t="s">
        <v>29</v>
      </c>
      <c r="O263" s="2" t="n">
        <v>1</v>
      </c>
    </row>
    <row r="264" customFormat="false" ht="13.8" hidden="false" customHeight="false" outlineLevel="0" collapsed="false">
      <c r="B264" s="1" t="s">
        <v>23</v>
      </c>
      <c r="C264" s="2" t="n">
        <v>2</v>
      </c>
      <c r="D264" s="1" t="s">
        <v>24</v>
      </c>
      <c r="E264" s="2" t="n">
        <v>47.3758</v>
      </c>
      <c r="F264" s="2" t="n">
        <v>-23.1607</v>
      </c>
      <c r="G264" s="2" t="n">
        <v>0.6155</v>
      </c>
      <c r="H264" s="1" t="s">
        <v>25</v>
      </c>
      <c r="I264" s="2" t="n">
        <v>0.9997</v>
      </c>
      <c r="J264" s="2" t="n">
        <v>-0.0243</v>
      </c>
      <c r="K264" s="2" t="n">
        <v>0.003</v>
      </c>
      <c r="L264" s="1" t="s">
        <v>28</v>
      </c>
      <c r="M264" s="2" t="n">
        <v>1.268</v>
      </c>
      <c r="N264" s="1" t="s">
        <v>29</v>
      </c>
      <c r="O264" s="2" t="n">
        <v>0.9499</v>
      </c>
    </row>
    <row r="265" customFormat="false" ht="13.8" hidden="false" customHeight="false" outlineLevel="0" collapsed="false">
      <c r="B265" s="1" t="s">
        <v>23</v>
      </c>
      <c r="C265" s="2" t="n">
        <v>1</v>
      </c>
      <c r="D265" s="1" t="s">
        <v>24</v>
      </c>
      <c r="E265" s="2" t="n">
        <v>47.4394</v>
      </c>
      <c r="F265" s="2" t="n">
        <v>-21.9698</v>
      </c>
      <c r="G265" s="2" t="n">
        <v>0.6787</v>
      </c>
      <c r="H265" s="1" t="s">
        <v>25</v>
      </c>
      <c r="I265" s="2" t="n">
        <v>-0.9978</v>
      </c>
      <c r="J265" s="2" t="n">
        <v>0.0545</v>
      </c>
      <c r="K265" s="2" t="n">
        <v>-0.039</v>
      </c>
      <c r="L265" s="1" t="s">
        <v>28</v>
      </c>
      <c r="M265" s="2" t="n">
        <v>2.4514</v>
      </c>
      <c r="N265" s="1" t="s">
        <v>29</v>
      </c>
      <c r="O265" s="2" t="n">
        <v>0.8997</v>
      </c>
    </row>
    <row r="266" customFormat="false" ht="13.8" hidden="false" customHeight="false" outlineLevel="0" collapsed="false">
      <c r="B266" s="1" t="s">
        <v>23</v>
      </c>
      <c r="C266" s="2" t="n">
        <v>2</v>
      </c>
      <c r="D266" s="1" t="s">
        <v>24</v>
      </c>
      <c r="E266" s="2" t="n">
        <v>47.8606</v>
      </c>
      <c r="F266" s="2" t="n">
        <v>-22.7201</v>
      </c>
      <c r="G266" s="2" t="n">
        <v>0.5596</v>
      </c>
      <c r="H266" s="1" t="s">
        <v>25</v>
      </c>
      <c r="I266" s="2" t="n">
        <v>0.6121</v>
      </c>
      <c r="J266" s="2" t="n">
        <v>0.6929</v>
      </c>
      <c r="K266" s="2" t="n">
        <v>-0.381</v>
      </c>
      <c r="L266" s="1" t="s">
        <v>28</v>
      </c>
      <c r="M266" s="2" t="n">
        <v>1.2498</v>
      </c>
      <c r="N266" s="1" t="s">
        <v>29</v>
      </c>
      <c r="O266" s="2" t="n">
        <v>1</v>
      </c>
    </row>
    <row r="267" customFormat="false" ht="13.8" hidden="false" customHeight="false" outlineLevel="0" collapsed="false">
      <c r="A267" s="1" t="s">
        <v>42</v>
      </c>
    </row>
    <row r="268" customFormat="false" ht="13.8" hidden="false" customHeight="false" outlineLevel="0" collapsed="false">
      <c r="B268" s="1" t="s">
        <v>23</v>
      </c>
      <c r="C268" s="2" t="n">
        <v>2</v>
      </c>
      <c r="D268" s="1" t="s">
        <v>24</v>
      </c>
      <c r="E268" s="2" t="n">
        <v>47.4112</v>
      </c>
      <c r="F268" s="2" t="n">
        <v>-20.1997</v>
      </c>
      <c r="G268" s="2" t="n">
        <v>0.9485</v>
      </c>
      <c r="H268" s="1" t="s">
        <v>25</v>
      </c>
      <c r="I268" s="2" t="n">
        <v>-0.9988</v>
      </c>
      <c r="J268" s="2" t="n">
        <v>0.0452</v>
      </c>
      <c r="K268" s="2" t="n">
        <v>-0.0191</v>
      </c>
      <c r="L268" s="1" t="s">
        <v>28</v>
      </c>
      <c r="M268" s="2" t="n">
        <v>2.4182</v>
      </c>
      <c r="N268" s="1" t="s">
        <v>29</v>
      </c>
      <c r="O268" s="2" t="n">
        <v>-0.9391</v>
      </c>
    </row>
    <row r="269" customFormat="false" ht="13.8" hidden="false" customHeight="false" outlineLevel="0" collapsed="false">
      <c r="B269" s="1" t="s">
        <v>23</v>
      </c>
      <c r="C269" s="2" t="n">
        <v>2</v>
      </c>
      <c r="D269" s="1" t="s">
        <v>24</v>
      </c>
      <c r="E269" s="2" t="n">
        <v>47.5519</v>
      </c>
      <c r="F269" s="2" t="n">
        <v>-20.8578</v>
      </c>
      <c r="G269" s="2" t="n">
        <v>0.4001</v>
      </c>
      <c r="H269" s="1" t="s">
        <v>25</v>
      </c>
      <c r="I269" s="2" t="n">
        <v>-0.9771</v>
      </c>
      <c r="J269" s="2" t="n">
        <v>-0.0411</v>
      </c>
      <c r="K269" s="2" t="n">
        <v>0.2089</v>
      </c>
      <c r="L269" s="1" t="s">
        <v>28</v>
      </c>
      <c r="M269" s="2" t="n">
        <v>1.0215</v>
      </c>
      <c r="N269" s="1" t="s">
        <v>29</v>
      </c>
      <c r="O269" s="2" t="n">
        <v>0.5291</v>
      </c>
    </row>
    <row r="270" customFormat="false" ht="13.8" hidden="false" customHeight="false" outlineLevel="0" collapsed="false">
      <c r="B270" s="1" t="s">
        <v>23</v>
      </c>
      <c r="C270" s="2" t="n">
        <v>1</v>
      </c>
      <c r="D270" s="1" t="s">
        <v>24</v>
      </c>
      <c r="E270" s="2" t="n">
        <v>47.5727</v>
      </c>
      <c r="F270" s="2" t="n">
        <v>-20.0141</v>
      </c>
      <c r="G270" s="2" t="n">
        <v>0.4627</v>
      </c>
      <c r="H270" s="1" t="s">
        <v>25</v>
      </c>
      <c r="I270" s="2" t="n">
        <v>0.0548</v>
      </c>
      <c r="J270" s="2" t="n">
        <v>-0.9955</v>
      </c>
      <c r="K270" s="2" t="n">
        <v>-0.0771</v>
      </c>
      <c r="L270" s="1" t="s">
        <v>28</v>
      </c>
      <c r="M270" s="2" t="n">
        <v>1.0834</v>
      </c>
      <c r="N270" s="1" t="s">
        <v>29</v>
      </c>
      <c r="O270" s="2" t="n">
        <v>1</v>
      </c>
    </row>
    <row r="271" customFormat="false" ht="13.8" hidden="false" customHeight="false" outlineLevel="0" collapsed="false">
      <c r="A271" s="1" t="s">
        <v>43</v>
      </c>
    </row>
    <row r="272" customFormat="false" ht="13.8" hidden="false" customHeight="false" outlineLevel="0" collapsed="false">
      <c r="B272" s="1" t="s">
        <v>23</v>
      </c>
      <c r="C272" s="2" t="n">
        <v>1</v>
      </c>
      <c r="D272" s="1" t="s">
        <v>24</v>
      </c>
      <c r="E272" s="2" t="n">
        <v>48.1559</v>
      </c>
      <c r="F272" s="2" t="n">
        <v>-14.4296</v>
      </c>
      <c r="G272" s="2" t="n">
        <v>0.9519</v>
      </c>
      <c r="H272" s="1" t="s">
        <v>25</v>
      </c>
      <c r="I272" s="2" t="n">
        <v>0.4357</v>
      </c>
      <c r="J272" s="2" t="n">
        <v>0.4785</v>
      </c>
      <c r="K272" s="2" t="n">
        <v>0.7624</v>
      </c>
      <c r="L272" s="1" t="s">
        <v>28</v>
      </c>
      <c r="M272" s="2" t="n">
        <v>2.5974</v>
      </c>
      <c r="N272" s="1" t="s">
        <v>29</v>
      </c>
      <c r="O272" s="2" t="n">
        <v>-0.018</v>
      </c>
    </row>
    <row r="273" customFormat="false" ht="13.8" hidden="false" customHeight="false" outlineLevel="0" collapsed="false">
      <c r="B273" s="1" t="s">
        <v>23</v>
      </c>
      <c r="C273" s="2" t="n">
        <v>1</v>
      </c>
      <c r="D273" s="1" t="s">
        <v>24</v>
      </c>
      <c r="E273" s="2" t="n">
        <v>47.4968</v>
      </c>
      <c r="F273" s="2" t="n">
        <v>-14.0574</v>
      </c>
      <c r="G273" s="2" t="n">
        <v>0.9794</v>
      </c>
      <c r="H273" s="1" t="s">
        <v>25</v>
      </c>
      <c r="I273" s="2" t="n">
        <v>-0.9986</v>
      </c>
      <c r="J273" s="2" t="n">
        <v>0.0063</v>
      </c>
      <c r="K273" s="2" t="n">
        <v>0.0517</v>
      </c>
      <c r="L273" s="1" t="s">
        <v>28</v>
      </c>
      <c r="M273" s="2" t="n">
        <v>2.6419</v>
      </c>
      <c r="N273" s="1" t="s">
        <v>29</v>
      </c>
      <c r="O273" s="2" t="n">
        <v>0.5252</v>
      </c>
    </row>
    <row r="274" customFormat="false" ht="13.8" hidden="false" customHeight="false" outlineLevel="0" collapsed="false">
      <c r="A274" s="1" t="s">
        <v>44</v>
      </c>
    </row>
    <row r="275" customFormat="false" ht="13.8" hidden="false" customHeight="false" outlineLevel="0" collapsed="false">
      <c r="B275" s="1" t="s">
        <v>23</v>
      </c>
      <c r="C275" s="2" t="n">
        <v>1</v>
      </c>
      <c r="D275" s="1" t="s">
        <v>24</v>
      </c>
      <c r="E275" s="2" t="n">
        <v>47.4751</v>
      </c>
      <c r="F275" s="2" t="n">
        <v>-12.2246</v>
      </c>
      <c r="G275" s="2" t="n">
        <v>1.4994</v>
      </c>
      <c r="H275" s="1" t="s">
        <v>25</v>
      </c>
      <c r="I275" s="2" t="n">
        <v>-0.9977</v>
      </c>
      <c r="J275" s="2" t="n">
        <v>0.0609</v>
      </c>
      <c r="K275" s="2" t="n">
        <v>-0.0302</v>
      </c>
      <c r="L275" s="1" t="s">
        <v>28</v>
      </c>
      <c r="M275" s="2" t="n">
        <v>3.7059</v>
      </c>
      <c r="N275" s="1" t="s">
        <v>29</v>
      </c>
      <c r="O275" s="2" t="n">
        <v>0.1649</v>
      </c>
    </row>
    <row r="276" customFormat="false" ht="13.8" hidden="false" customHeight="false" outlineLevel="0" collapsed="false">
      <c r="B276" s="1" t="s">
        <v>23</v>
      </c>
      <c r="C276" s="2" t="n">
        <v>1</v>
      </c>
      <c r="D276" s="1" t="s">
        <v>24</v>
      </c>
      <c r="E276" s="2" t="n">
        <v>47.3673</v>
      </c>
      <c r="F276" s="2" t="n">
        <v>-12.5866</v>
      </c>
      <c r="G276" s="2" t="n">
        <v>1.2428</v>
      </c>
      <c r="H276" s="1" t="s">
        <v>25</v>
      </c>
      <c r="I276" s="2" t="n">
        <v>-0.9997</v>
      </c>
      <c r="J276" s="2" t="n">
        <v>0.0079</v>
      </c>
      <c r="K276" s="2" t="n">
        <v>0.0219</v>
      </c>
      <c r="L276" s="1" t="s">
        <v>28</v>
      </c>
      <c r="M276" s="2" t="n">
        <v>3.0871</v>
      </c>
      <c r="N276" s="1" t="s">
        <v>29</v>
      </c>
      <c r="O276" s="2" t="n">
        <v>0.7485</v>
      </c>
    </row>
    <row r="277" customFormat="false" ht="13.8" hidden="false" customHeight="false" outlineLevel="0" collapsed="false">
      <c r="B277" s="1" t="s">
        <v>23</v>
      </c>
      <c r="C277" s="2" t="n">
        <v>1</v>
      </c>
      <c r="D277" s="1" t="s">
        <v>24</v>
      </c>
      <c r="E277" s="2" t="n">
        <v>47.322</v>
      </c>
      <c r="F277" s="2" t="n">
        <v>-12.7708</v>
      </c>
      <c r="G277" s="2" t="n">
        <v>0.6875</v>
      </c>
      <c r="H277" s="1" t="s">
        <v>25</v>
      </c>
      <c r="I277" s="2" t="n">
        <v>-0.9958</v>
      </c>
      <c r="J277" s="2" t="n">
        <v>-0.0169</v>
      </c>
      <c r="K277" s="2" t="n">
        <v>-0.0898</v>
      </c>
      <c r="L277" s="1" t="s">
        <v>28</v>
      </c>
      <c r="M277" s="2" t="n">
        <v>1.7373</v>
      </c>
      <c r="N277" s="1" t="s">
        <v>29</v>
      </c>
      <c r="O277" s="2" t="n">
        <v>0.8061</v>
      </c>
    </row>
    <row r="278" customFormat="false" ht="13.8" hidden="false" customHeight="false" outlineLevel="0" collapsed="false">
      <c r="B278" s="1" t="s">
        <v>23</v>
      </c>
      <c r="C278" s="2" t="n">
        <v>1</v>
      </c>
      <c r="D278" s="1" t="s">
        <v>24</v>
      </c>
      <c r="E278" s="2" t="n">
        <v>47.4106</v>
      </c>
      <c r="F278" s="2" t="n">
        <v>-12.8626</v>
      </c>
      <c r="G278" s="2" t="n">
        <v>0.5323</v>
      </c>
      <c r="H278" s="1" t="s">
        <v>25</v>
      </c>
      <c r="I278" s="2" t="n">
        <v>0.9999</v>
      </c>
      <c r="J278" s="2" t="n">
        <v>-0.0105</v>
      </c>
      <c r="K278" s="2" t="n">
        <v>0.0009</v>
      </c>
      <c r="L278" s="1" t="s">
        <v>28</v>
      </c>
      <c r="M278" s="2" t="n">
        <v>1.6646</v>
      </c>
      <c r="N278" s="1" t="s">
        <v>29</v>
      </c>
      <c r="O278" s="2" t="n">
        <v>0.3283</v>
      </c>
    </row>
    <row r="279" customFormat="false" ht="13.8" hidden="false" customHeight="false" outlineLevel="0" collapsed="false">
      <c r="B279" s="1" t="s">
        <v>23</v>
      </c>
      <c r="C279" s="2" t="n">
        <v>1</v>
      </c>
      <c r="D279" s="1" t="s">
        <v>24</v>
      </c>
      <c r="E279" s="2" t="n">
        <v>47.4125</v>
      </c>
      <c r="F279" s="2" t="n">
        <v>-12.5493</v>
      </c>
      <c r="G279" s="2" t="n">
        <v>0.8263</v>
      </c>
      <c r="H279" s="1" t="s">
        <v>25</v>
      </c>
      <c r="I279" s="2" t="n">
        <v>0.9962</v>
      </c>
      <c r="J279" s="2" t="n">
        <v>0.0832</v>
      </c>
      <c r="K279" s="2" t="n">
        <v>0.0265</v>
      </c>
      <c r="L279" s="1" t="s">
        <v>28</v>
      </c>
      <c r="M279" s="2" t="n">
        <v>1.9411</v>
      </c>
      <c r="N279" s="1" t="s">
        <v>29</v>
      </c>
      <c r="O279" s="2" t="n">
        <v>0.868</v>
      </c>
    </row>
    <row r="280" customFormat="false" ht="13.8" hidden="false" customHeight="false" outlineLevel="0" collapsed="false">
      <c r="B280" s="1" t="s">
        <v>23</v>
      </c>
      <c r="C280" s="2" t="n">
        <v>1</v>
      </c>
      <c r="D280" s="1" t="s">
        <v>24</v>
      </c>
      <c r="E280" s="2" t="n">
        <v>47.2777</v>
      </c>
      <c r="F280" s="2" t="n">
        <v>-12.5967</v>
      </c>
      <c r="G280" s="2" t="n">
        <v>0.9191</v>
      </c>
      <c r="H280" s="1" t="s">
        <v>25</v>
      </c>
      <c r="I280" s="2" t="n">
        <v>-0.998</v>
      </c>
      <c r="J280" s="2" t="n">
        <v>-0.014</v>
      </c>
      <c r="K280" s="2" t="n">
        <v>-0.0614</v>
      </c>
      <c r="L280" s="1" t="s">
        <v>28</v>
      </c>
      <c r="M280" s="2" t="n">
        <v>1.8562</v>
      </c>
      <c r="N280" s="1" t="s">
        <v>29</v>
      </c>
      <c r="O280" s="2" t="n">
        <v>0.8373</v>
      </c>
    </row>
    <row r="281" customFormat="false" ht="13.8" hidden="false" customHeight="false" outlineLevel="0" collapsed="false">
      <c r="B281" s="1" t="s">
        <v>23</v>
      </c>
      <c r="C281" s="2" t="n">
        <v>1</v>
      </c>
      <c r="D281" s="1" t="s">
        <v>24</v>
      </c>
      <c r="E281" s="2" t="n">
        <v>47.3597</v>
      </c>
      <c r="F281" s="2" t="n">
        <v>-12.7974</v>
      </c>
      <c r="G281" s="2" t="n">
        <v>0.772</v>
      </c>
      <c r="H281" s="1" t="s">
        <v>25</v>
      </c>
      <c r="I281" s="2" t="n">
        <v>-0.9999</v>
      </c>
      <c r="J281" s="2" t="n">
        <v>-0.005</v>
      </c>
      <c r="K281" s="2" t="n">
        <v>0.0094</v>
      </c>
      <c r="L281" s="1" t="s">
        <v>28</v>
      </c>
      <c r="M281" s="2" t="n">
        <v>1.7448</v>
      </c>
      <c r="N281" s="1" t="s">
        <v>29</v>
      </c>
      <c r="O281" s="2" t="n">
        <v>0.4282</v>
      </c>
    </row>
    <row r="282" customFormat="false" ht="13.8" hidden="false" customHeight="false" outlineLevel="0" collapsed="false">
      <c r="B282" s="1" t="s">
        <v>23</v>
      </c>
      <c r="C282" s="2" t="n">
        <v>1</v>
      </c>
      <c r="D282" s="1" t="s">
        <v>24</v>
      </c>
      <c r="E282" s="2" t="n">
        <v>47.3108</v>
      </c>
      <c r="F282" s="2" t="n">
        <v>-12.7869</v>
      </c>
      <c r="G282" s="2" t="n">
        <v>0.7358</v>
      </c>
      <c r="H282" s="1" t="s">
        <v>25</v>
      </c>
      <c r="I282" s="2" t="n">
        <v>-0.9975</v>
      </c>
      <c r="J282" s="2" t="n">
        <v>-0.0692</v>
      </c>
      <c r="K282" s="2" t="n">
        <v>-0.0168</v>
      </c>
      <c r="L282" s="1" t="s">
        <v>28</v>
      </c>
      <c r="M282" s="2" t="n">
        <v>1.6849</v>
      </c>
      <c r="N282" s="1" t="s">
        <v>29</v>
      </c>
      <c r="O282" s="2" t="n">
        <v>0.4322</v>
      </c>
    </row>
    <row r="283" customFormat="false" ht="13.8" hidden="false" customHeight="false" outlineLevel="0" collapsed="false">
      <c r="B283" s="1" t="s">
        <v>23</v>
      </c>
      <c r="C283" s="2" t="n">
        <v>1</v>
      </c>
      <c r="D283" s="1" t="s">
        <v>24</v>
      </c>
      <c r="E283" s="2" t="n">
        <v>47.3211</v>
      </c>
      <c r="F283" s="2" t="n">
        <v>-12.0853</v>
      </c>
      <c r="G283" s="2" t="n">
        <v>0.7606</v>
      </c>
      <c r="H283" s="1" t="s">
        <v>25</v>
      </c>
      <c r="I283" s="2" t="n">
        <v>0.9967</v>
      </c>
      <c r="J283" s="2" t="n">
        <v>-0.0278</v>
      </c>
      <c r="K283" s="2" t="n">
        <v>0.0764</v>
      </c>
      <c r="L283" s="1" t="s">
        <v>28</v>
      </c>
      <c r="M283" s="2" t="n">
        <v>1.9095</v>
      </c>
      <c r="N283" s="1" t="s">
        <v>29</v>
      </c>
      <c r="O283" s="2" t="n">
        <v>0.8721</v>
      </c>
    </row>
    <row r="284" customFormat="false" ht="13.8" hidden="false" customHeight="false" outlineLevel="0" collapsed="false">
      <c r="B284" s="1" t="s">
        <v>23</v>
      </c>
      <c r="C284" s="2" t="n">
        <v>1</v>
      </c>
      <c r="D284" s="1" t="s">
        <v>24</v>
      </c>
      <c r="E284" s="2" t="n">
        <v>47.317</v>
      </c>
      <c r="F284" s="2" t="n">
        <v>-11.9851</v>
      </c>
      <c r="G284" s="2" t="n">
        <v>0.9397</v>
      </c>
      <c r="H284" s="1" t="s">
        <v>25</v>
      </c>
      <c r="I284" s="2" t="n">
        <v>-0.9978</v>
      </c>
      <c r="J284" s="2" t="n">
        <v>0.0159</v>
      </c>
      <c r="K284" s="2" t="n">
        <v>-0.065</v>
      </c>
      <c r="L284" s="1" t="s">
        <v>28</v>
      </c>
      <c r="M284" s="2" t="n">
        <v>2.2494</v>
      </c>
      <c r="N284" s="1" t="s">
        <v>29</v>
      </c>
      <c r="O284" s="2" t="n">
        <v>0.8804</v>
      </c>
    </row>
    <row r="285" customFormat="false" ht="13.8" hidden="false" customHeight="false" outlineLevel="0" collapsed="false">
      <c r="B285" s="1" t="s">
        <v>23</v>
      </c>
      <c r="C285" s="2" t="n">
        <v>1</v>
      </c>
      <c r="D285" s="1" t="s">
        <v>24</v>
      </c>
      <c r="E285" s="2" t="n">
        <v>47.2926</v>
      </c>
      <c r="F285" s="2" t="n">
        <v>-11.9941</v>
      </c>
      <c r="G285" s="2" t="n">
        <v>0.9278</v>
      </c>
      <c r="H285" s="1" t="s">
        <v>25</v>
      </c>
      <c r="I285" s="2" t="n">
        <v>-0.9985</v>
      </c>
      <c r="J285" s="2" t="n">
        <v>-0.0459</v>
      </c>
      <c r="K285" s="2" t="n">
        <v>-0.0313</v>
      </c>
      <c r="L285" s="1" t="s">
        <v>28</v>
      </c>
      <c r="M285" s="2" t="n">
        <v>2.3391</v>
      </c>
      <c r="N285" s="1" t="s">
        <v>29</v>
      </c>
      <c r="O285" s="2" t="n">
        <v>0.9175</v>
      </c>
    </row>
    <row r="286" customFormat="false" ht="13.8" hidden="false" customHeight="false" outlineLevel="0" collapsed="false">
      <c r="B286" s="1" t="s">
        <v>23</v>
      </c>
      <c r="C286" s="2" t="n">
        <v>1</v>
      </c>
      <c r="D286" s="1" t="s">
        <v>24</v>
      </c>
      <c r="E286" s="2" t="n">
        <v>47.4142</v>
      </c>
      <c r="F286" s="2" t="n">
        <v>-11.9637</v>
      </c>
      <c r="G286" s="2" t="n">
        <v>0.5989</v>
      </c>
      <c r="H286" s="1" t="s">
        <v>25</v>
      </c>
      <c r="I286" s="2" t="n">
        <v>-0.9867</v>
      </c>
      <c r="J286" s="2" t="n">
        <v>0.0509</v>
      </c>
      <c r="K286" s="2" t="n">
        <v>-0.1542</v>
      </c>
      <c r="L286" s="1" t="s">
        <v>28</v>
      </c>
      <c r="M286" s="2" t="n">
        <v>2.3613</v>
      </c>
      <c r="N286" s="1" t="s">
        <v>29</v>
      </c>
      <c r="O286" s="2" t="n">
        <v>0.3404</v>
      </c>
    </row>
    <row r="287" customFormat="false" ht="13.8" hidden="false" customHeight="false" outlineLevel="0" collapsed="false">
      <c r="B287" s="1" t="s">
        <v>23</v>
      </c>
      <c r="C287" s="2" t="n">
        <v>1</v>
      </c>
      <c r="D287" s="1" t="s">
        <v>24</v>
      </c>
      <c r="E287" s="2" t="n">
        <v>47.4177</v>
      </c>
      <c r="F287" s="2" t="n">
        <v>-12.4999</v>
      </c>
      <c r="G287" s="2" t="n">
        <v>0.6383</v>
      </c>
      <c r="H287" s="1" t="s">
        <v>25</v>
      </c>
      <c r="I287" s="2" t="n">
        <v>0.9961</v>
      </c>
      <c r="J287" s="2" t="n">
        <v>-0.0679</v>
      </c>
      <c r="K287" s="2" t="n">
        <v>0.0571</v>
      </c>
      <c r="L287" s="1" t="s">
        <v>28</v>
      </c>
      <c r="M287" s="2" t="n">
        <v>1.5929</v>
      </c>
      <c r="N287" s="1" t="s">
        <v>29</v>
      </c>
      <c r="O287" s="2" t="n">
        <v>0.7655</v>
      </c>
    </row>
    <row r="288" customFormat="false" ht="13.8" hidden="false" customHeight="false" outlineLevel="0" collapsed="false">
      <c r="B288" s="1" t="s">
        <v>23</v>
      </c>
      <c r="C288" s="2" t="n">
        <v>1</v>
      </c>
      <c r="D288" s="1" t="s">
        <v>24</v>
      </c>
      <c r="E288" s="2" t="n">
        <v>48.2972</v>
      </c>
      <c r="F288" s="2" t="n">
        <v>-11.3723</v>
      </c>
      <c r="G288" s="2" t="n">
        <v>0.7815</v>
      </c>
      <c r="H288" s="1" t="s">
        <v>25</v>
      </c>
      <c r="I288" s="2" t="n">
        <v>0.4469</v>
      </c>
      <c r="J288" s="2" t="n">
        <v>-0.8844</v>
      </c>
      <c r="K288" s="2" t="n">
        <v>0.1346</v>
      </c>
      <c r="L288" s="1" t="s">
        <v>28</v>
      </c>
      <c r="M288" s="2" t="n">
        <v>2.2151</v>
      </c>
      <c r="N288" s="1" t="s">
        <v>29</v>
      </c>
      <c r="O288" s="2" t="n">
        <v>1</v>
      </c>
    </row>
    <row r="289" customFormat="false" ht="13.8" hidden="false" customHeight="false" outlineLevel="0" collapsed="false">
      <c r="B289" s="1" t="s">
        <v>23</v>
      </c>
      <c r="C289" s="2" t="n">
        <v>1</v>
      </c>
      <c r="D289" s="1" t="s">
        <v>24</v>
      </c>
      <c r="E289" s="2" t="n">
        <v>47.4204</v>
      </c>
      <c r="F289" s="2" t="n">
        <v>-12.003</v>
      </c>
      <c r="G289" s="2" t="n">
        <v>0.5445</v>
      </c>
      <c r="H289" s="1" t="s">
        <v>25</v>
      </c>
      <c r="I289" s="2" t="n">
        <v>0.9432</v>
      </c>
      <c r="J289" s="2" t="n">
        <v>0.2502</v>
      </c>
      <c r="K289" s="2" t="n">
        <v>-0.2186</v>
      </c>
      <c r="L289" s="1" t="s">
        <v>28</v>
      </c>
      <c r="M289" s="2" t="n">
        <v>1.17</v>
      </c>
      <c r="N289" s="1" t="s">
        <v>29</v>
      </c>
      <c r="O289" s="2" t="n">
        <v>0.9414</v>
      </c>
    </row>
    <row r="290" customFormat="false" ht="13.8" hidden="false" customHeight="false" outlineLevel="0" collapsed="false">
      <c r="A290" s="1" t="s">
        <v>45</v>
      </c>
    </row>
    <row r="291" customFormat="false" ht="13.8" hidden="false" customHeight="false" outlineLevel="0" collapsed="false">
      <c r="B291" s="1" t="s">
        <v>23</v>
      </c>
      <c r="C291" s="2" t="n">
        <v>1</v>
      </c>
      <c r="D291" s="1" t="s">
        <v>24</v>
      </c>
      <c r="E291" s="2" t="n">
        <v>47.403</v>
      </c>
      <c r="F291" s="2" t="n">
        <v>-6.1512</v>
      </c>
      <c r="G291" s="2" t="n">
        <v>1.3365</v>
      </c>
      <c r="H291" s="1" t="s">
        <v>25</v>
      </c>
      <c r="I291" s="2" t="n">
        <v>-0.9839</v>
      </c>
      <c r="J291" s="2" t="n">
        <v>0.1387</v>
      </c>
      <c r="K291" s="2" t="n">
        <v>-0.113</v>
      </c>
      <c r="L291" s="1" t="s">
        <v>28</v>
      </c>
      <c r="M291" s="2" t="n">
        <v>3.0688</v>
      </c>
      <c r="N291" s="1" t="s">
        <v>29</v>
      </c>
      <c r="O291" s="2" t="n">
        <v>-63.3434</v>
      </c>
    </row>
    <row r="292" customFormat="false" ht="13.8" hidden="false" customHeight="false" outlineLevel="0" collapsed="false">
      <c r="B292" s="1" t="s">
        <v>23</v>
      </c>
      <c r="C292" s="2" t="n">
        <v>1</v>
      </c>
      <c r="D292" s="1" t="s">
        <v>24</v>
      </c>
      <c r="E292" s="2" t="n">
        <v>47.4453</v>
      </c>
      <c r="F292" s="2" t="n">
        <v>-5.881</v>
      </c>
      <c r="G292" s="2" t="n">
        <v>1.1539</v>
      </c>
      <c r="H292" s="1" t="s">
        <v>25</v>
      </c>
      <c r="I292" s="2" t="n">
        <v>0.9851</v>
      </c>
      <c r="J292" s="2" t="n">
        <v>-0.1506</v>
      </c>
      <c r="K292" s="2" t="n">
        <v>0.0829</v>
      </c>
      <c r="L292" s="1" t="s">
        <v>28</v>
      </c>
      <c r="M292" s="2" t="n">
        <v>2.9623</v>
      </c>
      <c r="N292" s="1" t="s">
        <v>29</v>
      </c>
      <c r="O292" s="2" t="n">
        <v>0.7608</v>
      </c>
    </row>
    <row r="293" customFormat="false" ht="13.8" hidden="false" customHeight="false" outlineLevel="0" collapsed="false">
      <c r="B293" s="1" t="s">
        <v>23</v>
      </c>
      <c r="C293" s="2" t="n">
        <v>1</v>
      </c>
      <c r="D293" s="1" t="s">
        <v>24</v>
      </c>
      <c r="E293" s="2" t="n">
        <v>47.4077</v>
      </c>
      <c r="F293" s="2" t="n">
        <v>-5.6898</v>
      </c>
      <c r="G293" s="2" t="n">
        <v>1.068</v>
      </c>
      <c r="H293" s="1" t="s">
        <v>25</v>
      </c>
      <c r="I293" s="2" t="n">
        <v>0.9981</v>
      </c>
      <c r="J293" s="2" t="n">
        <v>-0.0563</v>
      </c>
      <c r="K293" s="2" t="n">
        <v>-0.0252</v>
      </c>
      <c r="L293" s="1" t="s">
        <v>28</v>
      </c>
      <c r="M293" s="2" t="n">
        <v>2.649</v>
      </c>
      <c r="N293" s="1" t="s">
        <v>29</v>
      </c>
      <c r="O293" s="2" t="n">
        <v>0.6699</v>
      </c>
    </row>
    <row r="294" customFormat="false" ht="13.8" hidden="false" customHeight="false" outlineLevel="0" collapsed="false">
      <c r="B294" s="1" t="s">
        <v>23</v>
      </c>
      <c r="C294" s="2" t="n">
        <v>1</v>
      </c>
      <c r="D294" s="1" t="s">
        <v>24</v>
      </c>
      <c r="E294" s="2" t="n">
        <v>46.9778</v>
      </c>
      <c r="F294" s="2" t="n">
        <v>-5.8332</v>
      </c>
      <c r="G294" s="2" t="n">
        <v>0.905</v>
      </c>
      <c r="H294" s="1" t="s">
        <v>25</v>
      </c>
      <c r="I294" s="2" t="n">
        <v>-0.8334</v>
      </c>
      <c r="J294" s="2" t="n">
        <v>-0.5468</v>
      </c>
      <c r="K294" s="2" t="n">
        <v>-0.0806</v>
      </c>
      <c r="L294" s="1" t="s">
        <v>28</v>
      </c>
      <c r="M294" s="2" t="n">
        <v>2.1345</v>
      </c>
      <c r="N294" s="1" t="s">
        <v>29</v>
      </c>
      <c r="O294" s="2" t="n">
        <v>0.4587</v>
      </c>
    </row>
    <row r="295" customFormat="false" ht="13.8" hidden="false" customHeight="false" outlineLevel="0" collapsed="false">
      <c r="B295" s="1" t="s">
        <v>23</v>
      </c>
      <c r="C295" s="2" t="n">
        <v>1</v>
      </c>
      <c r="D295" s="1" t="s">
        <v>24</v>
      </c>
      <c r="E295" s="2" t="n">
        <v>47.0706</v>
      </c>
      <c r="F295" s="2" t="n">
        <v>-5.6434</v>
      </c>
      <c r="G295" s="2" t="n">
        <v>0.8133</v>
      </c>
      <c r="H295" s="1" t="s">
        <v>25</v>
      </c>
      <c r="I295" s="2" t="n">
        <v>0.4923</v>
      </c>
      <c r="J295" s="2" t="n">
        <v>0.6866</v>
      </c>
      <c r="K295" s="2" t="n">
        <v>0.5349</v>
      </c>
      <c r="L295" s="1" t="s">
        <v>28</v>
      </c>
      <c r="M295" s="2" t="n">
        <v>1.9667</v>
      </c>
      <c r="N295" s="1" t="s">
        <v>29</v>
      </c>
      <c r="O295" s="2" t="n">
        <v>0.4216</v>
      </c>
    </row>
    <row r="296" customFormat="false" ht="13.8" hidden="false" customHeight="false" outlineLevel="0" collapsed="false">
      <c r="B296" s="1" t="s">
        <v>23</v>
      </c>
      <c r="C296" s="2" t="n">
        <v>1</v>
      </c>
      <c r="D296" s="1" t="s">
        <v>24</v>
      </c>
      <c r="E296" s="2" t="n">
        <v>47.4093</v>
      </c>
      <c r="F296" s="2" t="n">
        <v>-4.9809</v>
      </c>
      <c r="G296" s="2" t="n">
        <v>0.832</v>
      </c>
      <c r="H296" s="1" t="s">
        <v>25</v>
      </c>
      <c r="I296" s="2" t="n">
        <v>-0.3231</v>
      </c>
      <c r="J296" s="2" t="n">
        <v>0.93</v>
      </c>
      <c r="K296" s="2" t="n">
        <v>0.1751</v>
      </c>
      <c r="L296" s="1" t="s">
        <v>28</v>
      </c>
      <c r="M296" s="2" t="n">
        <v>2.3242</v>
      </c>
      <c r="N296" s="1" t="s">
        <v>29</v>
      </c>
      <c r="O296" s="2" t="n">
        <v>0.3373</v>
      </c>
    </row>
    <row r="297" customFormat="false" ht="13.8" hidden="false" customHeight="false" outlineLevel="0" collapsed="false">
      <c r="A297" s="1" t="s">
        <v>46</v>
      </c>
    </row>
    <row r="298" customFormat="false" ht="13.8" hidden="false" customHeight="false" outlineLevel="0" collapsed="false">
      <c r="B298" s="1" t="s">
        <v>23</v>
      </c>
      <c r="C298" s="2" t="n">
        <v>1</v>
      </c>
      <c r="D298" s="1" t="s">
        <v>24</v>
      </c>
      <c r="E298" s="2" t="n">
        <v>47.4759</v>
      </c>
      <c r="F298" s="2" t="n">
        <v>-4.9351</v>
      </c>
      <c r="G298" s="2" t="n">
        <v>0.8351</v>
      </c>
      <c r="H298" s="1" t="s">
        <v>25</v>
      </c>
      <c r="I298" s="2" t="n">
        <v>0.3475</v>
      </c>
      <c r="J298" s="2" t="n">
        <v>-0.9316</v>
      </c>
      <c r="K298" s="2" t="n">
        <v>0.1065</v>
      </c>
      <c r="L298" s="1" t="s">
        <v>28</v>
      </c>
      <c r="M298" s="2" t="n">
        <v>2.1351</v>
      </c>
      <c r="N298" s="1" t="s">
        <v>29</v>
      </c>
      <c r="O298" s="2" t="n">
        <v>0.262</v>
      </c>
    </row>
    <row r="299" customFormat="false" ht="13.8" hidden="false" customHeight="false" outlineLevel="0" collapsed="false">
      <c r="B299" s="1" t="s">
        <v>23</v>
      </c>
      <c r="C299" s="2" t="n">
        <v>1</v>
      </c>
      <c r="D299" s="1" t="s">
        <v>24</v>
      </c>
      <c r="E299" s="2" t="n">
        <v>48.2061</v>
      </c>
      <c r="F299" s="2" t="n">
        <v>-4.6577</v>
      </c>
      <c r="G299" s="2" t="n">
        <v>0.8473</v>
      </c>
      <c r="H299" s="1" t="s">
        <v>25</v>
      </c>
      <c r="I299" s="2" t="n">
        <v>0.2785</v>
      </c>
      <c r="J299" s="2" t="n">
        <v>-0.9596</v>
      </c>
      <c r="K299" s="2" t="n">
        <v>-0.0407</v>
      </c>
      <c r="L299" s="1" t="s">
        <v>28</v>
      </c>
      <c r="M299" s="2" t="n">
        <v>2.347</v>
      </c>
      <c r="N299" s="1" t="s">
        <v>29</v>
      </c>
      <c r="O299" s="2" t="n">
        <v>0.8514</v>
      </c>
    </row>
    <row r="300" customFormat="false" ht="13.8" hidden="false" customHeight="false" outlineLevel="0" collapsed="false">
      <c r="A300" s="1" t="s">
        <v>47</v>
      </c>
    </row>
    <row r="301" customFormat="false" ht="13.8" hidden="false" customHeight="false" outlineLevel="0" collapsed="false">
      <c r="B301" s="1" t="s">
        <v>23</v>
      </c>
      <c r="C301" s="2" t="n">
        <v>2</v>
      </c>
      <c r="D301" s="1" t="s">
        <v>24</v>
      </c>
      <c r="E301" s="2" t="n">
        <v>41.9722</v>
      </c>
      <c r="F301" s="2" t="n">
        <v>-6.6617</v>
      </c>
      <c r="G301" s="2" t="n">
        <v>1.28</v>
      </c>
      <c r="H301" s="1" t="s">
        <v>25</v>
      </c>
      <c r="I301" s="2" t="n">
        <v>-0.2037</v>
      </c>
      <c r="J301" s="2" t="n">
        <v>-0.9765</v>
      </c>
      <c r="K301" s="2" t="n">
        <v>0.0711</v>
      </c>
      <c r="L301" s="1" t="s">
        <v>28</v>
      </c>
      <c r="M301" s="2" t="n">
        <v>3.2968</v>
      </c>
      <c r="N301" s="1" t="s">
        <v>29</v>
      </c>
      <c r="O301" s="2" t="n">
        <v>0.2995</v>
      </c>
    </row>
    <row r="302" customFormat="false" ht="13.8" hidden="false" customHeight="false" outlineLevel="0" collapsed="false">
      <c r="B302" s="1" t="s">
        <v>23</v>
      </c>
      <c r="C302" s="2" t="n">
        <v>2</v>
      </c>
      <c r="D302" s="1" t="s">
        <v>24</v>
      </c>
      <c r="E302" s="2" t="n">
        <v>42.2255</v>
      </c>
      <c r="F302" s="2" t="n">
        <v>-6.7426</v>
      </c>
      <c r="G302" s="2" t="n">
        <v>1.3379</v>
      </c>
      <c r="H302" s="1" t="s">
        <v>25</v>
      </c>
      <c r="I302" s="2" t="n">
        <v>-0.0785</v>
      </c>
      <c r="J302" s="2" t="n">
        <v>-0.9953</v>
      </c>
      <c r="K302" s="2" t="n">
        <v>0.0561</v>
      </c>
      <c r="L302" s="1" t="s">
        <v>28</v>
      </c>
      <c r="M302" s="2" t="n">
        <v>3.4722</v>
      </c>
      <c r="N302" s="1" t="s">
        <v>29</v>
      </c>
      <c r="O302" s="2" t="n">
        <v>1</v>
      </c>
    </row>
    <row r="303" customFormat="false" ht="13.8" hidden="false" customHeight="false" outlineLevel="0" collapsed="false">
      <c r="B303" s="1" t="s">
        <v>23</v>
      </c>
      <c r="C303" s="2" t="n">
        <v>2</v>
      </c>
      <c r="D303" s="1" t="s">
        <v>24</v>
      </c>
      <c r="E303" s="2" t="n">
        <v>42.1644</v>
      </c>
      <c r="F303" s="2" t="n">
        <v>-6.5921</v>
      </c>
      <c r="G303" s="2" t="n">
        <v>1.0344</v>
      </c>
      <c r="H303" s="1" t="s">
        <v>25</v>
      </c>
      <c r="I303" s="2" t="n">
        <v>-0.0285</v>
      </c>
      <c r="J303" s="2" t="n">
        <v>-0.992</v>
      </c>
      <c r="K303" s="2" t="n">
        <v>-0.1233</v>
      </c>
      <c r="L303" s="1" t="s">
        <v>28</v>
      </c>
      <c r="M303" s="2" t="n">
        <v>3.1707</v>
      </c>
      <c r="N303" s="1" t="s">
        <v>29</v>
      </c>
      <c r="O303" s="2" t="n">
        <v>1</v>
      </c>
    </row>
    <row r="304" customFormat="false" ht="13.8" hidden="false" customHeight="false" outlineLevel="0" collapsed="false">
      <c r="B304" s="1" t="s">
        <v>23</v>
      </c>
      <c r="C304" s="2" t="n">
        <v>2</v>
      </c>
      <c r="D304" s="1" t="s">
        <v>24</v>
      </c>
      <c r="E304" s="2" t="n">
        <v>41.9805</v>
      </c>
      <c r="F304" s="2" t="n">
        <v>-6.7548</v>
      </c>
      <c r="G304" s="2" t="n">
        <v>1.1718</v>
      </c>
      <c r="H304" s="1" t="s">
        <v>25</v>
      </c>
      <c r="I304" s="2" t="n">
        <v>0.0027</v>
      </c>
      <c r="J304" s="2" t="n">
        <v>-0.9885</v>
      </c>
      <c r="K304" s="2" t="n">
        <v>0.1511</v>
      </c>
      <c r="L304" s="1" t="s">
        <v>28</v>
      </c>
      <c r="M304" s="2" t="n">
        <v>3.0197</v>
      </c>
      <c r="N304" s="1" t="s">
        <v>29</v>
      </c>
      <c r="O304" s="2" t="n">
        <v>0.9934</v>
      </c>
    </row>
    <row r="305" customFormat="false" ht="13.8" hidden="false" customHeight="false" outlineLevel="0" collapsed="false">
      <c r="B305" s="1" t="s">
        <v>23</v>
      </c>
      <c r="C305" s="2" t="n">
        <v>2</v>
      </c>
      <c r="D305" s="1" t="s">
        <v>24</v>
      </c>
      <c r="E305" s="2" t="n">
        <v>42.0954</v>
      </c>
      <c r="F305" s="2" t="n">
        <v>-6.793</v>
      </c>
      <c r="G305" s="2" t="n">
        <v>1.2312</v>
      </c>
      <c r="H305" s="1" t="s">
        <v>25</v>
      </c>
      <c r="I305" s="2" t="n">
        <v>-0.121</v>
      </c>
      <c r="J305" s="2" t="n">
        <v>-0.9908</v>
      </c>
      <c r="K305" s="2" t="n">
        <v>-0.0608</v>
      </c>
      <c r="L305" s="1" t="s">
        <v>28</v>
      </c>
      <c r="M305" s="2" t="n">
        <v>2.5372</v>
      </c>
      <c r="N305" s="1" t="s">
        <v>29</v>
      </c>
      <c r="O305" s="2" t="n">
        <v>0.9945</v>
      </c>
    </row>
    <row r="306" customFormat="false" ht="13.8" hidden="false" customHeight="false" outlineLevel="0" collapsed="false">
      <c r="B306" s="1" t="s">
        <v>23</v>
      </c>
      <c r="C306" s="2" t="n">
        <v>2</v>
      </c>
      <c r="D306" s="1" t="s">
        <v>24</v>
      </c>
      <c r="E306" s="2" t="n">
        <v>42.1875</v>
      </c>
      <c r="F306" s="2" t="n">
        <v>-6.8438</v>
      </c>
      <c r="G306" s="2" t="n">
        <v>0.9158</v>
      </c>
      <c r="H306" s="1" t="s">
        <v>25</v>
      </c>
      <c r="I306" s="2" t="n">
        <v>-0.0601</v>
      </c>
      <c r="J306" s="2" t="n">
        <v>-0.9982</v>
      </c>
      <c r="K306" s="2" t="n">
        <v>0.0049</v>
      </c>
      <c r="L306" s="1" t="s">
        <v>28</v>
      </c>
      <c r="M306" s="2" t="n">
        <v>2.0805</v>
      </c>
      <c r="N306" s="1" t="s">
        <v>29</v>
      </c>
      <c r="O306" s="2" t="n">
        <v>0.8707</v>
      </c>
    </row>
    <row r="307" customFormat="false" ht="13.8" hidden="false" customHeight="false" outlineLevel="0" collapsed="false">
      <c r="B307" s="1" t="s">
        <v>23</v>
      </c>
      <c r="C307" s="2" t="n">
        <v>2</v>
      </c>
      <c r="D307" s="1" t="s">
        <v>24</v>
      </c>
      <c r="E307" s="2" t="n">
        <v>42.3763</v>
      </c>
      <c r="F307" s="2" t="n">
        <v>-6.9143</v>
      </c>
      <c r="G307" s="2" t="n">
        <v>0.7564</v>
      </c>
      <c r="H307" s="1" t="s">
        <v>25</v>
      </c>
      <c r="I307" s="2" t="n">
        <v>-0.0678</v>
      </c>
      <c r="J307" s="2" t="n">
        <v>-0.9976</v>
      </c>
      <c r="K307" s="2" t="n">
        <v>0.0156</v>
      </c>
      <c r="L307" s="1" t="s">
        <v>28</v>
      </c>
      <c r="M307" s="2" t="n">
        <v>1.5098</v>
      </c>
      <c r="N307" s="1" t="s">
        <v>29</v>
      </c>
      <c r="O307" s="2" t="n">
        <v>0.8559</v>
      </c>
    </row>
    <row r="308" customFormat="false" ht="13.8" hidden="false" customHeight="false" outlineLevel="0" collapsed="false">
      <c r="B308" s="1" t="s">
        <v>23</v>
      </c>
      <c r="C308" s="2" t="n">
        <v>2</v>
      </c>
      <c r="D308" s="1" t="s">
        <v>24</v>
      </c>
      <c r="E308" s="2" t="n">
        <v>42.27</v>
      </c>
      <c r="F308" s="2" t="n">
        <v>-6.936</v>
      </c>
      <c r="G308" s="2" t="n">
        <v>0.6991</v>
      </c>
      <c r="H308" s="1" t="s">
        <v>25</v>
      </c>
      <c r="I308" s="2" t="n">
        <v>-0.0239</v>
      </c>
      <c r="J308" s="2" t="n">
        <v>-0.9966</v>
      </c>
      <c r="K308" s="2" t="n">
        <v>0.0785</v>
      </c>
      <c r="L308" s="1" t="s">
        <v>28</v>
      </c>
      <c r="M308" s="2" t="n">
        <v>1.2748</v>
      </c>
      <c r="N308" s="1" t="s">
        <v>29</v>
      </c>
      <c r="O308" s="2" t="n">
        <v>0.8642</v>
      </c>
    </row>
    <row r="309" customFormat="false" ht="13.8" hidden="false" customHeight="false" outlineLevel="0" collapsed="false">
      <c r="B309" s="1" t="s">
        <v>23</v>
      </c>
      <c r="C309" s="2" t="n">
        <v>2</v>
      </c>
      <c r="D309" s="1" t="s">
        <v>24</v>
      </c>
      <c r="E309" s="2" t="n">
        <v>40.6273</v>
      </c>
      <c r="F309" s="2" t="n">
        <v>-6.9012</v>
      </c>
      <c r="G309" s="2" t="n">
        <v>1.0412</v>
      </c>
      <c r="H309" s="1" t="s">
        <v>25</v>
      </c>
      <c r="I309" s="2" t="n">
        <v>-0.0265</v>
      </c>
      <c r="J309" s="2" t="n">
        <v>-0.9996</v>
      </c>
      <c r="K309" s="2" t="n">
        <v>-0.0088</v>
      </c>
      <c r="L309" s="1" t="s">
        <v>28</v>
      </c>
      <c r="M309" s="2" t="n">
        <v>2.5388</v>
      </c>
      <c r="N309" s="1" t="s">
        <v>29</v>
      </c>
      <c r="O309" s="2" t="n">
        <v>0.9095</v>
      </c>
    </row>
    <row r="310" customFormat="false" ht="13.8" hidden="false" customHeight="false" outlineLevel="0" collapsed="false">
      <c r="B310" s="1" t="s">
        <v>23</v>
      </c>
      <c r="C310" s="2" t="n">
        <v>2</v>
      </c>
      <c r="D310" s="1" t="s">
        <v>24</v>
      </c>
      <c r="E310" s="2" t="n">
        <v>40.4588</v>
      </c>
      <c r="F310" s="2" t="n">
        <v>-6.9589</v>
      </c>
      <c r="G310" s="2" t="n">
        <v>1.0622</v>
      </c>
      <c r="H310" s="1" t="s">
        <v>25</v>
      </c>
      <c r="I310" s="2" t="n">
        <v>-0.0572</v>
      </c>
      <c r="J310" s="2" t="n">
        <v>-0.9982</v>
      </c>
      <c r="K310" s="2" t="n">
        <v>-0.0179</v>
      </c>
      <c r="L310" s="1" t="s">
        <v>28</v>
      </c>
      <c r="M310" s="2" t="n">
        <v>2.305</v>
      </c>
      <c r="N310" s="1" t="s">
        <v>29</v>
      </c>
      <c r="O310" s="2" t="n">
        <v>0.8855</v>
      </c>
    </row>
    <row r="311" customFormat="false" ht="13.8" hidden="false" customHeight="false" outlineLevel="0" collapsed="false">
      <c r="A311" s="1" t="s">
        <v>48</v>
      </c>
    </row>
    <row r="312" customFormat="false" ht="13.8" hidden="false" customHeight="false" outlineLevel="0" collapsed="false">
      <c r="B312" s="1" t="s">
        <v>23</v>
      </c>
      <c r="C312" s="2" t="n">
        <v>2</v>
      </c>
      <c r="D312" s="1" t="s">
        <v>24</v>
      </c>
      <c r="E312" s="2" t="n">
        <v>40.5242</v>
      </c>
      <c r="F312" s="2" t="n">
        <v>-6.9144</v>
      </c>
      <c r="G312" s="2" t="n">
        <v>0.885</v>
      </c>
      <c r="H312" s="1" t="s">
        <v>25</v>
      </c>
      <c r="I312" s="2" t="n">
        <v>-0.0536</v>
      </c>
      <c r="J312" s="2" t="n">
        <v>-0.9985</v>
      </c>
      <c r="K312" s="2" t="n">
        <v>-0.0128</v>
      </c>
      <c r="L312" s="1" t="s">
        <v>28</v>
      </c>
      <c r="M312" s="2" t="n">
        <v>1.8887</v>
      </c>
      <c r="N312" s="1" t="s">
        <v>29</v>
      </c>
      <c r="O312" s="2" t="n">
        <v>0.1387</v>
      </c>
    </row>
    <row r="313" customFormat="false" ht="13.8" hidden="false" customHeight="false" outlineLevel="0" collapsed="false">
      <c r="B313" s="1" t="s">
        <v>23</v>
      </c>
      <c r="C313" s="2" t="n">
        <v>2</v>
      </c>
      <c r="D313" s="1" t="s">
        <v>24</v>
      </c>
      <c r="E313" s="2" t="n">
        <v>40.3248</v>
      </c>
      <c r="F313" s="2" t="n">
        <v>-6.9514</v>
      </c>
      <c r="G313" s="2" t="n">
        <v>0.8849</v>
      </c>
      <c r="H313" s="1" t="s">
        <v>25</v>
      </c>
      <c r="I313" s="2" t="n">
        <v>-0.041</v>
      </c>
      <c r="J313" s="2" t="n">
        <v>-0.9985</v>
      </c>
      <c r="K313" s="2" t="n">
        <v>-0.0361</v>
      </c>
      <c r="L313" s="1" t="s">
        <v>28</v>
      </c>
      <c r="M313" s="2" t="n">
        <v>1.7904</v>
      </c>
      <c r="N313" s="1" t="s">
        <v>29</v>
      </c>
      <c r="O313" s="2" t="n">
        <v>0.8747</v>
      </c>
    </row>
    <row r="314" customFormat="false" ht="13.8" hidden="false" customHeight="false" outlineLevel="0" collapsed="false">
      <c r="B314" s="1" t="s">
        <v>23</v>
      </c>
      <c r="C314" s="2" t="n">
        <v>2</v>
      </c>
      <c r="D314" s="1" t="s">
        <v>24</v>
      </c>
      <c r="E314" s="2" t="n">
        <v>40.617</v>
      </c>
      <c r="F314" s="2" t="n">
        <v>-6.9633</v>
      </c>
      <c r="G314" s="2" t="n">
        <v>0.6109</v>
      </c>
      <c r="H314" s="1" t="s">
        <v>25</v>
      </c>
      <c r="I314" s="2" t="n">
        <v>-0.0572</v>
      </c>
      <c r="J314" s="2" t="n">
        <v>-0.9969</v>
      </c>
      <c r="K314" s="2" t="n">
        <v>-0.0543</v>
      </c>
      <c r="L314" s="1" t="s">
        <v>28</v>
      </c>
      <c r="M314" s="2" t="n">
        <v>1.1191</v>
      </c>
      <c r="N314" s="1" t="s">
        <v>29</v>
      </c>
      <c r="O314" s="2" t="n">
        <v>0.9124</v>
      </c>
    </row>
    <row r="315" customFormat="false" ht="13.8" hidden="false" customHeight="false" outlineLevel="0" collapsed="false">
      <c r="A315" s="1" t="s">
        <v>49</v>
      </c>
    </row>
    <row r="316" customFormat="false" ht="13.8" hidden="false" customHeight="false" outlineLevel="0" collapsed="false">
      <c r="B316" s="1" t="s">
        <v>23</v>
      </c>
      <c r="C316" s="2" t="n">
        <v>2</v>
      </c>
      <c r="D316" s="1" t="s">
        <v>24</v>
      </c>
      <c r="E316" s="2" t="n">
        <v>32.9746</v>
      </c>
      <c r="F316" s="2" t="n">
        <v>-6.8419</v>
      </c>
      <c r="G316" s="2" t="n">
        <v>1.2937</v>
      </c>
      <c r="H316" s="1" t="s">
        <v>25</v>
      </c>
      <c r="I316" s="2" t="n">
        <v>-0.0325</v>
      </c>
      <c r="J316" s="2" t="n">
        <v>-0.9948</v>
      </c>
      <c r="K316" s="2" t="n">
        <v>-0.0967</v>
      </c>
      <c r="L316" s="1" t="s">
        <v>28</v>
      </c>
      <c r="M316" s="2" t="n">
        <v>2.856</v>
      </c>
      <c r="N316" s="1" t="s">
        <v>29</v>
      </c>
      <c r="O316" s="2" t="n">
        <v>0.2411</v>
      </c>
    </row>
    <row r="317" customFormat="false" ht="13.8" hidden="false" customHeight="false" outlineLevel="0" collapsed="false">
      <c r="B317" s="1" t="s">
        <v>23</v>
      </c>
      <c r="C317" s="2" t="n">
        <v>2</v>
      </c>
      <c r="D317" s="1" t="s">
        <v>24</v>
      </c>
      <c r="E317" s="2" t="n">
        <v>32.7119</v>
      </c>
      <c r="F317" s="2" t="n">
        <v>-6.8228</v>
      </c>
      <c r="G317" s="2" t="n">
        <v>1.2225</v>
      </c>
      <c r="H317" s="1" t="s">
        <v>25</v>
      </c>
      <c r="I317" s="2" t="n">
        <v>-0.0574</v>
      </c>
      <c r="J317" s="2" t="n">
        <v>-0.9976</v>
      </c>
      <c r="K317" s="2" t="n">
        <v>-0.0397</v>
      </c>
      <c r="L317" s="1" t="s">
        <v>28</v>
      </c>
      <c r="M317" s="2" t="n">
        <v>2.7118</v>
      </c>
      <c r="N317" s="1" t="s">
        <v>29</v>
      </c>
      <c r="O317" s="2" t="n">
        <v>0.9857</v>
      </c>
    </row>
    <row r="318" customFormat="false" ht="13.8" hidden="false" customHeight="false" outlineLevel="0" collapsed="false">
      <c r="B318" s="1" t="s">
        <v>23</v>
      </c>
      <c r="C318" s="2" t="n">
        <v>2</v>
      </c>
      <c r="D318" s="1" t="s">
        <v>24</v>
      </c>
      <c r="E318" s="2" t="n">
        <v>32.9155</v>
      </c>
      <c r="F318" s="2" t="n">
        <v>-6.901</v>
      </c>
      <c r="G318" s="2" t="n">
        <v>1.0267</v>
      </c>
      <c r="H318" s="1" t="s">
        <v>25</v>
      </c>
      <c r="I318" s="2" t="n">
        <v>-0.0601</v>
      </c>
      <c r="J318" s="2" t="n">
        <v>-0.9974</v>
      </c>
      <c r="K318" s="2" t="n">
        <v>-0.0404</v>
      </c>
      <c r="L318" s="1" t="s">
        <v>28</v>
      </c>
      <c r="M318" s="2" t="n">
        <v>2.1063</v>
      </c>
      <c r="N318" s="1" t="s">
        <v>29</v>
      </c>
      <c r="O318" s="2" t="n">
        <v>1</v>
      </c>
    </row>
    <row r="319" customFormat="false" ht="13.8" hidden="false" customHeight="false" outlineLevel="0" collapsed="false">
      <c r="A319" s="1" t="s">
        <v>50</v>
      </c>
    </row>
    <row r="320" customFormat="false" ht="13.8" hidden="false" customHeight="false" outlineLevel="0" collapsed="false">
      <c r="B320" s="1" t="s">
        <v>23</v>
      </c>
      <c r="C320" s="2" t="n">
        <v>2</v>
      </c>
      <c r="D320" s="1" t="s">
        <v>24</v>
      </c>
      <c r="E320" s="2" t="n">
        <v>25.0981</v>
      </c>
      <c r="F320" s="2" t="n">
        <v>-4.6939</v>
      </c>
      <c r="G320" s="2" t="n">
        <v>1.074</v>
      </c>
      <c r="H320" s="1" t="s">
        <v>25</v>
      </c>
      <c r="I320" s="2" t="n">
        <v>-0.0698</v>
      </c>
      <c r="J320" s="2" t="n">
        <v>-0.9976</v>
      </c>
      <c r="K320" s="2" t="n">
        <v>-0.0018</v>
      </c>
      <c r="L320" s="1" t="s">
        <v>28</v>
      </c>
      <c r="M320" s="2" t="n">
        <v>2.8007</v>
      </c>
      <c r="N320" s="1" t="s">
        <v>29</v>
      </c>
      <c r="O320" s="2" t="n">
        <v>-1.4997</v>
      </c>
    </row>
    <row r="321" customFormat="false" ht="13.8" hidden="false" customHeight="false" outlineLevel="0" collapsed="false">
      <c r="B321" s="1" t="s">
        <v>23</v>
      </c>
      <c r="C321" s="2" t="n">
        <v>2</v>
      </c>
      <c r="D321" s="1" t="s">
        <v>24</v>
      </c>
      <c r="E321" s="2" t="n">
        <v>24.6588</v>
      </c>
      <c r="F321" s="2" t="n">
        <v>-4.6625</v>
      </c>
      <c r="G321" s="2" t="n">
        <v>1.1697</v>
      </c>
      <c r="H321" s="1" t="s">
        <v>25</v>
      </c>
      <c r="I321" s="2" t="n">
        <v>-0.0102</v>
      </c>
      <c r="J321" s="2" t="n">
        <v>-0.9983</v>
      </c>
      <c r="K321" s="2" t="n">
        <v>0.0581</v>
      </c>
      <c r="L321" s="1" t="s">
        <v>28</v>
      </c>
      <c r="M321" s="2" t="n">
        <v>2.7972</v>
      </c>
      <c r="N321" s="1" t="s">
        <v>29</v>
      </c>
      <c r="O321" s="2" t="n">
        <v>0.9598</v>
      </c>
    </row>
    <row r="322" customFormat="false" ht="13.8" hidden="false" customHeight="false" outlineLevel="0" collapsed="false">
      <c r="B322" s="1" t="s">
        <v>23</v>
      </c>
      <c r="C322" s="2" t="n">
        <v>2</v>
      </c>
      <c r="D322" s="1" t="s">
        <v>24</v>
      </c>
      <c r="E322" s="2" t="n">
        <v>24.5166</v>
      </c>
      <c r="F322" s="2" t="n">
        <v>-4.4086</v>
      </c>
      <c r="G322" s="2" t="n">
        <v>1.006</v>
      </c>
      <c r="H322" s="1" t="s">
        <v>25</v>
      </c>
      <c r="I322" s="2" t="n">
        <v>0.5606</v>
      </c>
      <c r="J322" s="2" t="n">
        <v>-0.8257</v>
      </c>
      <c r="K322" s="2" t="n">
        <v>-0.062</v>
      </c>
      <c r="L322" s="1" t="s">
        <v>28</v>
      </c>
      <c r="M322" s="2" t="n">
        <v>2.3642</v>
      </c>
      <c r="N322" s="1" t="s">
        <v>29</v>
      </c>
      <c r="O322" s="2" t="n">
        <v>1</v>
      </c>
    </row>
    <row r="323" customFormat="false" ht="13.8" hidden="false" customHeight="false" outlineLevel="0" collapsed="false">
      <c r="A323" s="1" t="s">
        <v>51</v>
      </c>
    </row>
    <row r="324" customFormat="false" ht="13.8" hidden="false" customHeight="false" outlineLevel="0" collapsed="false">
      <c r="B324" s="1" t="s">
        <v>23</v>
      </c>
      <c r="C324" s="2" t="n">
        <v>2</v>
      </c>
      <c r="D324" s="1" t="s">
        <v>24</v>
      </c>
      <c r="E324" s="2" t="n">
        <v>24.9889</v>
      </c>
      <c r="F324" s="2" t="n">
        <v>-12.1068</v>
      </c>
      <c r="G324" s="2" t="n">
        <v>1.1548</v>
      </c>
      <c r="H324" s="1" t="s">
        <v>25</v>
      </c>
      <c r="I324" s="2" t="n">
        <v>0.3962</v>
      </c>
      <c r="J324" s="2" t="n">
        <v>-0.917</v>
      </c>
      <c r="K324" s="2" t="n">
        <v>-0.0461</v>
      </c>
      <c r="L324" s="1" t="s">
        <v>28</v>
      </c>
      <c r="M324" s="2" t="n">
        <v>3.2791</v>
      </c>
      <c r="N324" s="1" t="s">
        <v>29</v>
      </c>
      <c r="O324" s="2" t="n">
        <v>-0.3111</v>
      </c>
    </row>
    <row r="325" customFormat="false" ht="13.8" hidden="false" customHeight="false" outlineLevel="0" collapsed="false">
      <c r="A325" s="1" t="s">
        <v>52</v>
      </c>
    </row>
    <row r="326" customFormat="false" ht="13.8" hidden="false" customHeight="false" outlineLevel="0" collapsed="false">
      <c r="B326" s="1" t="s">
        <v>23</v>
      </c>
      <c r="C326" s="2" t="n">
        <v>1</v>
      </c>
      <c r="D326" s="1" t="s">
        <v>24</v>
      </c>
      <c r="E326" s="2" t="n">
        <v>26.4078</v>
      </c>
      <c r="F326" s="2" t="n">
        <v>-12.3595</v>
      </c>
      <c r="G326" s="2" t="n">
        <v>1.1794</v>
      </c>
      <c r="H326" s="1" t="s">
        <v>25</v>
      </c>
      <c r="I326" s="2" t="n">
        <v>-0.1562</v>
      </c>
      <c r="J326" s="2" t="n">
        <v>0.9761</v>
      </c>
      <c r="K326" s="2" t="n">
        <v>-0.1508</v>
      </c>
      <c r="L326" s="1" t="s">
        <v>28</v>
      </c>
      <c r="M326" s="2" t="n">
        <v>3.449</v>
      </c>
      <c r="N326" s="1" t="s">
        <v>29</v>
      </c>
      <c r="O326" s="2" t="n">
        <v>0.1441</v>
      </c>
    </row>
    <row r="327" customFormat="false" ht="13.8" hidden="false" customHeight="false" outlineLevel="0" collapsed="false">
      <c r="A327" s="1" t="s">
        <v>53</v>
      </c>
    </row>
    <row r="328" customFormat="false" ht="13.8" hidden="false" customHeight="false" outlineLevel="0" collapsed="false">
      <c r="B328" s="1" t="s">
        <v>23</v>
      </c>
      <c r="C328" s="2" t="n">
        <v>1</v>
      </c>
      <c r="D328" s="1" t="s">
        <v>24</v>
      </c>
      <c r="E328" s="2" t="n">
        <v>21.7678</v>
      </c>
      <c r="F328" s="2" t="n">
        <v>-11.6717</v>
      </c>
      <c r="G328" s="2" t="n">
        <v>0.2659</v>
      </c>
      <c r="H328" s="1" t="s">
        <v>25</v>
      </c>
      <c r="I328" s="2" t="n">
        <v>0.5234</v>
      </c>
      <c r="J328" s="2" t="n">
        <v>-0.8446</v>
      </c>
      <c r="K328" s="2" t="n">
        <v>0.1129</v>
      </c>
      <c r="L328" s="1" t="s">
        <v>28</v>
      </c>
      <c r="M328" s="2" t="n">
        <v>3.0909</v>
      </c>
      <c r="N328" s="1" t="s">
        <v>29</v>
      </c>
      <c r="O328" s="2" t="n">
        <v>0.1152</v>
      </c>
    </row>
    <row r="329" customFormat="false" ht="13.8" hidden="false" customHeight="false" outlineLevel="0" collapsed="false">
      <c r="A329" s="1" t="s">
        <v>54</v>
      </c>
    </row>
    <row r="330" customFormat="false" ht="13.8" hidden="false" customHeight="false" outlineLevel="0" collapsed="false">
      <c r="B330" s="1" t="s">
        <v>23</v>
      </c>
      <c r="C330" s="2" t="n">
        <v>1</v>
      </c>
      <c r="D330" s="1" t="s">
        <v>24</v>
      </c>
      <c r="E330" s="2" t="n">
        <v>23.7957</v>
      </c>
      <c r="F330" s="2" t="n">
        <v>-11.9925</v>
      </c>
      <c r="G330" s="2" t="n">
        <v>0.6808</v>
      </c>
      <c r="H330" s="1" t="s">
        <v>25</v>
      </c>
      <c r="I330" s="2" t="n">
        <v>0.0169</v>
      </c>
      <c r="J330" s="2" t="n">
        <v>0.5982</v>
      </c>
      <c r="K330" s="2" t="n">
        <v>0.8011</v>
      </c>
      <c r="L330" s="1" t="s">
        <v>28</v>
      </c>
      <c r="M330" s="2" t="n">
        <v>2.6597</v>
      </c>
      <c r="N330" s="1" t="s">
        <v>29</v>
      </c>
      <c r="O330" s="2" t="n">
        <v>0.2003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3.8" zeroHeight="false" outlineLevelRow="0" outlineLevelCol="0"/>
  <cols>
    <col collapsed="false" customWidth="true" hidden="false" outlineLevel="0" max="1" min="1" style="1" width="6.83"/>
    <col collapsed="false" customWidth="true" hidden="false" outlineLevel="0" max="2" min="2" style="1" width="6.71"/>
    <col collapsed="false" customWidth="true" hidden="false" outlineLevel="0" max="3" min="3" style="2" width="6.2"/>
    <col collapsed="false" customWidth="true" hidden="false" outlineLevel="0" max="4" min="4" style="1" width="6.83"/>
    <col collapsed="false" customWidth="true" hidden="false" outlineLevel="0" max="7" min="5" style="2" width="10.5"/>
    <col collapsed="false" customWidth="true" hidden="false" outlineLevel="0" max="8" min="8" style="1" width="7.09"/>
    <col collapsed="false" customWidth="true" hidden="false" outlineLevel="0" max="11" min="9" style="2" width="10.5"/>
    <col collapsed="false" customWidth="true" hidden="false" outlineLevel="0" max="12" min="12" style="1" width="6.71"/>
    <col collapsed="false" customWidth="true" hidden="false" outlineLevel="0" max="13" min="13" style="2" width="10.5"/>
    <col collapsed="false" customWidth="true" hidden="false" outlineLevel="0" max="14" min="14" style="1" width="6.46"/>
    <col collapsed="false" customWidth="true" hidden="false" outlineLevel="0" max="16" min="15" style="2" width="10.5"/>
    <col collapsed="false" customWidth="true" hidden="false" outlineLevel="0" max="19" min="17" style="4" width="10.5"/>
    <col collapsed="false" customWidth="true" hidden="false" outlineLevel="0" max="20" min="20" style="7" width="10.51"/>
    <col collapsed="false" customWidth="true" hidden="false" outlineLevel="0" max="21" min="21" style="2" width="5.68"/>
    <col collapsed="false" customWidth="true" hidden="false" outlineLevel="0" max="22" min="22" style="2" width="10.27"/>
    <col collapsed="false" customWidth="true" hidden="false" outlineLevel="0" max="1025" min="23" style="0" width="10.5"/>
  </cols>
  <sheetData>
    <row r="1" customFormat="false" ht="13.8" hidden="false" customHeight="false" outlineLevel="0" collapsed="false">
      <c r="A1" s="1" t="n">
        <v>535</v>
      </c>
      <c r="Q1" s="4" t="s">
        <v>18</v>
      </c>
      <c r="R1" s="4" t="s">
        <v>19</v>
      </c>
      <c r="S1" s="4" t="s">
        <v>20</v>
      </c>
      <c r="T1" s="7" t="s">
        <v>21</v>
      </c>
      <c r="V1" s="2" t="s">
        <v>22</v>
      </c>
    </row>
    <row r="2" customFormat="false" ht="13.8" hidden="false" customHeight="false" outlineLevel="0" collapsed="false">
      <c r="B2" s="1" t="s">
        <v>23</v>
      </c>
      <c r="C2" s="2" t="n">
        <v>7</v>
      </c>
      <c r="D2" s="1" t="s">
        <v>24</v>
      </c>
      <c r="E2" s="2" t="n">
        <v>3.8</v>
      </c>
      <c r="F2" s="2" t="n">
        <v>-4.5</v>
      </c>
      <c r="G2" s="2" t="n">
        <v>1.175</v>
      </c>
      <c r="H2" s="1" t="s">
        <v>25</v>
      </c>
      <c r="I2" s="2" t="n">
        <v>0</v>
      </c>
      <c r="J2" s="2" t="n">
        <v>-1</v>
      </c>
      <c r="K2" s="2" t="n">
        <v>0</v>
      </c>
      <c r="P2" s="2" t="s">
        <v>26</v>
      </c>
      <c r="Q2" s="4" t="n">
        <f aca="false" t="array" ref="Q2:Q2">AVERAGE(ABS(Q9:Q191))</f>
        <v>0.27266393442623</v>
      </c>
      <c r="R2" s="4" t="n">
        <f aca="false" t="array" ref="R2:R2">AVERAGE(ABS(R9:R191))</f>
        <v>0.255226229508197</v>
      </c>
      <c r="S2" s="4" t="n">
        <f aca="false" t="array" ref="S2:S2">AVERAGE(ABS(S9:S191))</f>
        <v>0.442415846994536</v>
      </c>
      <c r="T2" s="4" t="n">
        <f aca="false" t="array" ref="T2:T2">AVERAGE(ABS(T9:T191))</f>
        <v>0.413814377277639</v>
      </c>
      <c r="V2" s="4" t="n">
        <f aca="false" t="array" ref="V2:V2">AVERAGE(ABS(V9:V191))</f>
        <v>0.718120765027323</v>
      </c>
    </row>
    <row r="3" customFormat="false" ht="13.8" hidden="false" customHeight="false" outlineLevel="0" collapsed="false">
      <c r="A3" s="1" t="n">
        <v>533</v>
      </c>
      <c r="P3" s="2" t="s">
        <v>27</v>
      </c>
      <c r="Q3" s="4" t="n">
        <f aca="false" t="array" ref="Q3:Q3">STDEV(ABS(Q9:Q191))</f>
        <v>0.313746698436876</v>
      </c>
      <c r="R3" s="4" t="n">
        <f aca="false" t="array" ref="R3:R3">STDEV(ABS(R9:R191))</f>
        <v>0.320594593317287</v>
      </c>
      <c r="S3" s="4" t="n">
        <f aca="false" t="array" ref="S3:S3">STDEV(ABS(S9:S191))</f>
        <v>0.249347725383823</v>
      </c>
      <c r="T3" s="4" t="n">
        <f aca="false" t="array" ref="T3:T3">STDEV(ABS(T9:T191))</f>
        <v>0.411445147573024</v>
      </c>
      <c r="V3" s="4" t="n">
        <f aca="false" t="array" ref="V3:V3">STDEV(ABS(V9:V191))</f>
        <v>0.366064855398129</v>
      </c>
    </row>
    <row r="4" customFormat="false" ht="13.8" hidden="false" customHeight="false" outlineLevel="0" collapsed="false">
      <c r="B4" s="1" t="s">
        <v>23</v>
      </c>
      <c r="C4" s="2" t="n">
        <v>7</v>
      </c>
      <c r="D4" s="1" t="s">
        <v>24</v>
      </c>
      <c r="E4" s="2" t="n">
        <v>3</v>
      </c>
      <c r="F4" s="2" t="n">
        <v>-7.6</v>
      </c>
      <c r="G4" s="2" t="n">
        <v>1.175</v>
      </c>
      <c r="H4" s="1" t="s">
        <v>25</v>
      </c>
      <c r="I4" s="2" t="n">
        <v>1</v>
      </c>
      <c r="J4" s="2" t="n">
        <v>0</v>
      </c>
      <c r="K4" s="2" t="n">
        <v>0</v>
      </c>
    </row>
    <row r="5" customFormat="false" ht="13.8" hidden="false" customHeight="false" outlineLevel="0" collapsed="false">
      <c r="A5" s="1" t="n">
        <v>522</v>
      </c>
    </row>
    <row r="6" customFormat="false" ht="13.8" hidden="false" customHeight="false" outlineLevel="0" collapsed="false">
      <c r="B6" s="1" t="s">
        <v>23</v>
      </c>
      <c r="C6" s="2" t="n">
        <v>6</v>
      </c>
      <c r="D6" s="1" t="s">
        <v>24</v>
      </c>
      <c r="E6" s="2" t="n">
        <v>5.4</v>
      </c>
      <c r="F6" s="2" t="n">
        <v>-7.6</v>
      </c>
      <c r="G6" s="2" t="n">
        <v>1.175</v>
      </c>
      <c r="H6" s="1" t="s">
        <v>25</v>
      </c>
      <c r="I6" s="2" t="n">
        <v>-1</v>
      </c>
      <c r="J6" s="2" t="n">
        <v>0</v>
      </c>
      <c r="K6" s="2" t="n">
        <v>0</v>
      </c>
    </row>
    <row r="7" customFormat="false" ht="13.8" hidden="false" customHeight="false" outlineLevel="0" collapsed="false">
      <c r="A7" s="1" t="n">
        <v>520</v>
      </c>
    </row>
    <row r="8" customFormat="false" ht="13.8" hidden="false" customHeight="false" outlineLevel="0" collapsed="false">
      <c r="B8" s="1" t="s">
        <v>23</v>
      </c>
      <c r="C8" s="2" t="n">
        <v>7</v>
      </c>
      <c r="D8" s="1" t="s">
        <v>24</v>
      </c>
      <c r="E8" s="2" t="n">
        <v>5.4</v>
      </c>
      <c r="F8" s="2" t="n">
        <v>-13.7</v>
      </c>
      <c r="G8" s="2" t="n">
        <v>1.175</v>
      </c>
      <c r="H8" s="1" t="s">
        <v>25</v>
      </c>
      <c r="I8" s="2" t="n">
        <v>-1</v>
      </c>
      <c r="J8" s="2" t="n">
        <v>0</v>
      </c>
      <c r="K8" s="2" t="n">
        <v>0</v>
      </c>
    </row>
    <row r="9" customFormat="false" ht="13.8" hidden="false" customHeight="false" outlineLevel="0" collapsed="false">
      <c r="B9" s="1" t="s">
        <v>23</v>
      </c>
      <c r="C9" s="2" t="n">
        <v>2</v>
      </c>
      <c r="D9" s="1" t="s">
        <v>24</v>
      </c>
      <c r="E9" s="2" t="n">
        <v>5.2055</v>
      </c>
      <c r="F9" s="2" t="n">
        <v>-13.7156</v>
      </c>
      <c r="G9" s="2" t="n">
        <v>1.18</v>
      </c>
      <c r="H9" s="1" t="s">
        <v>25</v>
      </c>
      <c r="I9" s="2" t="n">
        <v>0.9908</v>
      </c>
      <c r="J9" s="2" t="n">
        <v>-0.0003</v>
      </c>
      <c r="K9" s="2" t="n">
        <v>0.1351</v>
      </c>
      <c r="L9" s="1" t="s">
        <v>28</v>
      </c>
      <c r="M9" s="2" t="n">
        <v>2.5232</v>
      </c>
      <c r="N9" s="1" t="s">
        <v>29</v>
      </c>
      <c r="O9" s="2" t="n">
        <v>0.3964</v>
      </c>
      <c r="Q9" s="4" t="n">
        <f aca="false">E9-E$8</f>
        <v>-0.194500000000001</v>
      </c>
      <c r="R9" s="4" t="n">
        <f aca="false">F9-F$8</f>
        <v>-0.0156000000000009</v>
      </c>
      <c r="S9" s="4" t="n">
        <f aca="false">G9-G$8</f>
        <v>0.00499999999999989</v>
      </c>
      <c r="T9" s="7" t="n">
        <f aca="false">SQRT(Q9*Q9+R9*R9)</f>
        <v>0.195124601216762</v>
      </c>
      <c r="V9" s="2" t="n">
        <f aca="false">I9*I$8+J9*J$8+K9*K$8</f>
        <v>-0.9908</v>
      </c>
      <c r="W9" s="2"/>
      <c r="X9" s="2"/>
      <c r="Y9" s="2"/>
    </row>
    <row r="10" customFormat="false" ht="13.8" hidden="false" customHeight="false" outlineLevel="0" collapsed="false">
      <c r="B10" s="1" t="s">
        <v>23</v>
      </c>
      <c r="C10" s="2" t="n">
        <v>1</v>
      </c>
      <c r="D10" s="1" t="s">
        <v>24</v>
      </c>
      <c r="E10" s="2" t="n">
        <v>5.1369</v>
      </c>
      <c r="F10" s="2" t="n">
        <v>-13.4374</v>
      </c>
      <c r="G10" s="2" t="n">
        <v>0.7512</v>
      </c>
      <c r="H10" s="1" t="s">
        <v>25</v>
      </c>
      <c r="I10" s="2" t="n">
        <v>0.9977</v>
      </c>
      <c r="J10" s="2" t="n">
        <v>-0.0469</v>
      </c>
      <c r="K10" s="2" t="n">
        <v>-0.048</v>
      </c>
      <c r="L10" s="1" t="s">
        <v>28</v>
      </c>
      <c r="M10" s="2" t="n">
        <v>1.8279</v>
      </c>
      <c r="N10" s="1" t="s">
        <v>29</v>
      </c>
      <c r="O10" s="2" t="n">
        <v>0.6784</v>
      </c>
      <c r="Q10" s="4" t="n">
        <f aca="false">E10-E$8</f>
        <v>-0.263100000000001</v>
      </c>
      <c r="R10" s="4" t="n">
        <f aca="false">F10-F$8</f>
        <v>0.262599999999999</v>
      </c>
      <c r="S10" s="4" t="n">
        <f aca="false">G10-G$8</f>
        <v>-0.4238</v>
      </c>
      <c r="T10" s="7" t="n">
        <f aca="false">SQRT(Q10*Q10+R10*R10)</f>
        <v>0.371726203004308</v>
      </c>
      <c r="V10" s="2" t="n">
        <f aca="false">I10*I$8+J10*J$8+K10*K$8</f>
        <v>-0.9977</v>
      </c>
      <c r="W10" s="2"/>
      <c r="X10" s="2"/>
      <c r="Y10" s="2"/>
    </row>
    <row r="11" customFormat="false" ht="13.8" hidden="false" customHeight="false" outlineLevel="0" collapsed="false">
      <c r="B11" s="1" t="s">
        <v>23</v>
      </c>
      <c r="C11" s="2" t="n">
        <v>1</v>
      </c>
      <c r="D11" s="1" t="s">
        <v>24</v>
      </c>
      <c r="E11" s="2" t="n">
        <v>5.1414</v>
      </c>
      <c r="F11" s="2" t="n">
        <v>-13.5205</v>
      </c>
      <c r="G11" s="2" t="n">
        <v>0.8217</v>
      </c>
      <c r="H11" s="1" t="s">
        <v>25</v>
      </c>
      <c r="I11" s="2" t="n">
        <v>0.9988</v>
      </c>
      <c r="J11" s="2" t="n">
        <v>-0.0213</v>
      </c>
      <c r="K11" s="2" t="n">
        <v>0.0449</v>
      </c>
      <c r="L11" s="1" t="s">
        <v>28</v>
      </c>
      <c r="M11" s="2" t="n">
        <v>1.6606</v>
      </c>
      <c r="N11" s="1" t="s">
        <v>29</v>
      </c>
      <c r="O11" s="2" t="n">
        <v>0.6315</v>
      </c>
      <c r="Q11" s="4" t="n">
        <f aca="false">E11-E$8</f>
        <v>-0.2586</v>
      </c>
      <c r="R11" s="4" t="n">
        <f aca="false">F11-F$8</f>
        <v>0.179499999999999</v>
      </c>
      <c r="S11" s="4" t="n">
        <f aca="false">G11-G$8</f>
        <v>-0.3533</v>
      </c>
      <c r="T11" s="7" t="n">
        <f aca="false">SQRT(Q11*Q11+R11*R11)</f>
        <v>0.314792328369037</v>
      </c>
      <c r="V11" s="2" t="n">
        <f aca="false">I11*I$8+J11*J$8+K11*K$8</f>
        <v>-0.9988</v>
      </c>
      <c r="W11" s="2"/>
      <c r="X11" s="2"/>
      <c r="Y11" s="2"/>
    </row>
    <row r="12" customFormat="false" ht="13.8" hidden="false" customHeight="false" outlineLevel="0" collapsed="false">
      <c r="B12" s="1" t="s">
        <v>23</v>
      </c>
      <c r="C12" s="2" t="n">
        <v>2</v>
      </c>
      <c r="D12" s="1" t="s">
        <v>24</v>
      </c>
      <c r="E12" s="2" t="n">
        <v>5.0905</v>
      </c>
      <c r="F12" s="2" t="n">
        <v>-13.5056</v>
      </c>
      <c r="G12" s="2" t="n">
        <v>0.7824</v>
      </c>
      <c r="H12" s="1" t="s">
        <v>25</v>
      </c>
      <c r="I12" s="2" t="n">
        <v>0.9993</v>
      </c>
      <c r="J12" s="2" t="n">
        <v>0.0357</v>
      </c>
      <c r="K12" s="2" t="n">
        <v>-0.0069</v>
      </c>
      <c r="L12" s="1" t="s">
        <v>28</v>
      </c>
      <c r="M12" s="2" t="n">
        <v>2.0296</v>
      </c>
      <c r="N12" s="1" t="s">
        <v>29</v>
      </c>
      <c r="O12" s="2" t="n">
        <v>0.5719</v>
      </c>
      <c r="Q12" s="4" t="n">
        <f aca="false">E12-E$8</f>
        <v>-0.309500000000001</v>
      </c>
      <c r="R12" s="4" t="n">
        <f aca="false">F12-F$8</f>
        <v>0.1944</v>
      </c>
      <c r="S12" s="4" t="n">
        <f aca="false">G12-G$8</f>
        <v>-0.3926</v>
      </c>
      <c r="T12" s="7" t="n">
        <f aca="false">SQRT(Q12*Q12+R12*R12)</f>
        <v>0.365488180383443</v>
      </c>
      <c r="V12" s="2" t="n">
        <f aca="false">I12*I$8+J12*J$8+K12*K$8</f>
        <v>-0.9993</v>
      </c>
      <c r="W12" s="2"/>
      <c r="X12" s="2"/>
      <c r="Y12" s="2"/>
    </row>
    <row r="13" customFormat="false" ht="13.8" hidden="false" customHeight="false" outlineLevel="0" collapsed="false">
      <c r="B13" s="1" t="s">
        <v>23</v>
      </c>
      <c r="C13" s="2" t="n">
        <v>2</v>
      </c>
      <c r="D13" s="1" t="s">
        <v>24</v>
      </c>
      <c r="E13" s="2" t="n">
        <v>5.2936</v>
      </c>
      <c r="F13" s="2" t="n">
        <v>-13.4644</v>
      </c>
      <c r="G13" s="2" t="n">
        <v>0.6164</v>
      </c>
      <c r="H13" s="1" t="s">
        <v>25</v>
      </c>
      <c r="I13" s="2" t="n">
        <v>-0.987</v>
      </c>
      <c r="J13" s="2" t="n">
        <v>-0.051</v>
      </c>
      <c r="K13" s="2" t="n">
        <v>0.1526</v>
      </c>
      <c r="L13" s="1" t="s">
        <v>28</v>
      </c>
      <c r="M13" s="2" t="n">
        <v>1.5088</v>
      </c>
      <c r="N13" s="1" t="s">
        <v>29</v>
      </c>
      <c r="O13" s="2" t="n">
        <v>0.9202</v>
      </c>
      <c r="Q13" s="4" t="n">
        <f aca="false">E13-E$8</f>
        <v>-0.106400000000001</v>
      </c>
      <c r="R13" s="4" t="n">
        <f aca="false">F13-F$8</f>
        <v>0.2356</v>
      </c>
      <c r="S13" s="4" t="n">
        <f aca="false">G13-G$8</f>
        <v>-0.5586</v>
      </c>
      <c r="T13" s="7" t="n">
        <f aca="false">SQRT(Q13*Q13+R13*R13)</f>
        <v>0.258511740545763</v>
      </c>
      <c r="V13" s="2" t="n">
        <f aca="false">I13*I$8+J13*J$8+K13*K$8</f>
        <v>0.987</v>
      </c>
      <c r="W13" s="2"/>
      <c r="X13" s="2"/>
      <c r="Y13" s="2"/>
    </row>
    <row r="14" customFormat="false" ht="13.8" hidden="false" customHeight="false" outlineLevel="0" collapsed="false">
      <c r="B14" s="1" t="s">
        <v>23</v>
      </c>
      <c r="C14" s="2" t="n">
        <v>2</v>
      </c>
      <c r="D14" s="1" t="s">
        <v>24</v>
      </c>
      <c r="E14" s="2" t="n">
        <v>6.1414</v>
      </c>
      <c r="F14" s="2" t="n">
        <v>-14.6235</v>
      </c>
      <c r="G14" s="2" t="n">
        <v>0.648</v>
      </c>
      <c r="H14" s="1" t="s">
        <v>25</v>
      </c>
      <c r="I14" s="2" t="n">
        <v>0.1908</v>
      </c>
      <c r="J14" s="2" t="n">
        <v>0.9805</v>
      </c>
      <c r="K14" s="2" t="n">
        <v>-0.0468</v>
      </c>
      <c r="L14" s="1" t="s">
        <v>28</v>
      </c>
      <c r="M14" s="2" t="n">
        <v>2.0634</v>
      </c>
      <c r="N14" s="1" t="s">
        <v>29</v>
      </c>
      <c r="O14" s="2" t="n">
        <v>0.5084</v>
      </c>
      <c r="Q14" s="4" t="n">
        <f aca="false">E14-E$8</f>
        <v>0.7414</v>
      </c>
      <c r="R14" s="4" t="n">
        <f aca="false">F14-F$8</f>
        <v>-0.923500000000001</v>
      </c>
      <c r="S14" s="4" t="n">
        <f aca="false">G14-G$8</f>
        <v>-0.527</v>
      </c>
      <c r="T14" s="7" t="n">
        <f aca="false">SQRT(Q14*Q14+R14*R14)</f>
        <v>1.18428299405168</v>
      </c>
      <c r="V14" s="2" t="n">
        <f aca="false">I14*I$8+J14*J$8+K14*K$8</f>
        <v>-0.1908</v>
      </c>
      <c r="W14" s="2"/>
      <c r="X14" s="2"/>
      <c r="Y14" s="2"/>
    </row>
    <row r="15" customFormat="false" ht="13.8" hidden="false" customHeight="false" outlineLevel="0" collapsed="false">
      <c r="B15" s="1" t="s">
        <v>23</v>
      </c>
      <c r="C15" s="2" t="n">
        <v>1</v>
      </c>
      <c r="D15" s="1" t="s">
        <v>24</v>
      </c>
      <c r="E15" s="2" t="n">
        <v>5.2316</v>
      </c>
      <c r="F15" s="2" t="n">
        <v>-13.834</v>
      </c>
      <c r="G15" s="2" t="n">
        <v>0.5192</v>
      </c>
      <c r="H15" s="1" t="s">
        <v>25</v>
      </c>
      <c r="I15" s="2" t="n">
        <v>0.9979</v>
      </c>
      <c r="J15" s="2" t="n">
        <v>-0.0099</v>
      </c>
      <c r="K15" s="2" t="n">
        <v>0.0641</v>
      </c>
      <c r="L15" s="1" t="s">
        <v>28</v>
      </c>
      <c r="M15" s="2" t="n">
        <v>1.1958</v>
      </c>
      <c r="N15" s="1" t="s">
        <v>29</v>
      </c>
      <c r="O15" s="2" t="n">
        <v>0.7712</v>
      </c>
      <c r="Q15" s="4" t="n">
        <f aca="false">E15-E$8</f>
        <v>-0.1684</v>
      </c>
      <c r="R15" s="4" t="n">
        <f aca="false">F15-F$8</f>
        <v>-0.134</v>
      </c>
      <c r="S15" s="4" t="n">
        <f aca="false">G15-G$8</f>
        <v>-0.6558</v>
      </c>
      <c r="T15" s="7" t="n">
        <f aca="false">SQRT(Q15*Q15+R15*R15)</f>
        <v>0.215208178283262</v>
      </c>
      <c r="V15" s="2" t="n">
        <f aca="false">I15*I$8+J15*J$8+K15*K$8</f>
        <v>-0.9979</v>
      </c>
      <c r="W15" s="2"/>
      <c r="X15" s="2"/>
      <c r="Y15" s="2"/>
    </row>
    <row r="16" customFormat="false" ht="13.8" hidden="false" customHeight="false" outlineLevel="0" collapsed="false">
      <c r="A16" s="1" t="s">
        <v>12</v>
      </c>
      <c r="W16" s="2"/>
      <c r="X16" s="2"/>
      <c r="Y16" s="2"/>
    </row>
    <row r="17" customFormat="false" ht="13.8" hidden="false" customHeight="false" outlineLevel="0" collapsed="false">
      <c r="B17" s="1" t="s">
        <v>23</v>
      </c>
      <c r="C17" s="2" t="n">
        <v>7</v>
      </c>
      <c r="D17" s="1" t="s">
        <v>24</v>
      </c>
      <c r="E17" s="2" t="n">
        <v>5.4</v>
      </c>
      <c r="F17" s="2" t="n">
        <v>-28.2</v>
      </c>
      <c r="G17" s="2" t="n">
        <v>1.175</v>
      </c>
      <c r="H17" s="1" t="s">
        <v>25</v>
      </c>
      <c r="I17" s="2" t="n">
        <v>-1</v>
      </c>
      <c r="J17" s="2" t="n">
        <v>0</v>
      </c>
      <c r="K17" s="2" t="n">
        <v>0</v>
      </c>
      <c r="W17" s="2"/>
      <c r="X17" s="2"/>
      <c r="Y17" s="2"/>
    </row>
    <row r="18" customFormat="false" ht="13.8" hidden="false" customHeight="false" outlineLevel="0" collapsed="false">
      <c r="B18" s="1" t="s">
        <v>23</v>
      </c>
      <c r="C18" s="2" t="n">
        <v>2</v>
      </c>
      <c r="D18" s="1" t="s">
        <v>24</v>
      </c>
      <c r="E18" s="2" t="n">
        <v>5.0478</v>
      </c>
      <c r="F18" s="2" t="n">
        <v>-27.9311</v>
      </c>
      <c r="G18" s="2" t="n">
        <v>0.9371</v>
      </c>
      <c r="H18" s="1" t="s">
        <v>25</v>
      </c>
      <c r="I18" s="2" t="n">
        <v>-0.997</v>
      </c>
      <c r="J18" s="2" t="n">
        <v>0.0652</v>
      </c>
      <c r="K18" s="2" t="n">
        <v>0.0427</v>
      </c>
      <c r="L18" s="1" t="s">
        <v>28</v>
      </c>
      <c r="M18" s="2" t="n">
        <v>2.6754</v>
      </c>
      <c r="N18" s="1" t="s">
        <v>29</v>
      </c>
      <c r="O18" s="2" t="n">
        <v>0.4898</v>
      </c>
      <c r="Q18" s="4" t="n">
        <f aca="false">E18-E$17</f>
        <v>-0.352200000000001</v>
      </c>
      <c r="R18" s="4" t="n">
        <f aca="false">F18-F$17</f>
        <v>0.268899999999999</v>
      </c>
      <c r="S18" s="4" t="n">
        <f aca="false">G18-G$17</f>
        <v>-0.2379</v>
      </c>
      <c r="T18" s="7" t="n">
        <f aca="false">SQRT(Q18*Q18+R18*R18)</f>
        <v>0.443116293990641</v>
      </c>
      <c r="V18" s="2" t="n">
        <f aca="false">I18*I$17+J18*J$17+K18*K$17</f>
        <v>0.997</v>
      </c>
      <c r="W18" s="2"/>
      <c r="X18" s="2"/>
      <c r="Y18" s="2"/>
    </row>
    <row r="19" customFormat="false" ht="13.8" hidden="false" customHeight="false" outlineLevel="0" collapsed="false">
      <c r="B19" s="1" t="s">
        <v>23</v>
      </c>
      <c r="C19" s="2" t="n">
        <v>2</v>
      </c>
      <c r="D19" s="1" t="s">
        <v>24</v>
      </c>
      <c r="E19" s="2" t="n">
        <v>5.1682</v>
      </c>
      <c r="F19" s="2" t="n">
        <v>-27.7102</v>
      </c>
      <c r="G19" s="2" t="n">
        <v>0.6773</v>
      </c>
      <c r="H19" s="1" t="s">
        <v>25</v>
      </c>
      <c r="I19" s="2" t="n">
        <v>-0.997</v>
      </c>
      <c r="J19" s="2" t="n">
        <v>-0.0441</v>
      </c>
      <c r="K19" s="2" t="n">
        <v>-0.0639</v>
      </c>
      <c r="L19" s="1" t="s">
        <v>28</v>
      </c>
      <c r="M19" s="2" t="n">
        <v>1.5541</v>
      </c>
      <c r="N19" s="1" t="s">
        <v>29</v>
      </c>
      <c r="O19" s="2" t="n">
        <v>1</v>
      </c>
      <c r="Q19" s="4" t="n">
        <f aca="false">E19-E$17</f>
        <v>-0.231800000000001</v>
      </c>
      <c r="R19" s="4" t="n">
        <f aca="false">F19-F$17</f>
        <v>0.489799999999999</v>
      </c>
      <c r="S19" s="4" t="n">
        <f aca="false">G19-G$17</f>
        <v>-0.4977</v>
      </c>
      <c r="T19" s="7" t="n">
        <f aca="false">SQRT(Q19*Q19+R19*R19)</f>
        <v>0.541881241601884</v>
      </c>
      <c r="V19" s="2" t="n">
        <f aca="false">I19*I$17+J19*J$17+K19*K$17</f>
        <v>0.997</v>
      </c>
      <c r="W19" s="2"/>
      <c r="X19" s="2"/>
      <c r="Y19" s="2"/>
    </row>
    <row r="20" customFormat="false" ht="13.8" hidden="false" customHeight="false" outlineLevel="0" collapsed="false">
      <c r="B20" s="1" t="s">
        <v>23</v>
      </c>
      <c r="C20" s="2" t="n">
        <v>1</v>
      </c>
      <c r="D20" s="1" t="s">
        <v>24</v>
      </c>
      <c r="E20" s="2" t="n">
        <v>5.2286</v>
      </c>
      <c r="F20" s="2" t="n">
        <v>-27.9621</v>
      </c>
      <c r="G20" s="2" t="n">
        <v>0.5821</v>
      </c>
      <c r="H20" s="1" t="s">
        <v>25</v>
      </c>
      <c r="I20" s="2" t="n">
        <v>0.9993</v>
      </c>
      <c r="J20" s="2" t="n">
        <v>-0.0355</v>
      </c>
      <c r="K20" s="2" t="n">
        <v>0.0094</v>
      </c>
      <c r="L20" s="1" t="s">
        <v>28</v>
      </c>
      <c r="M20" s="2" t="n">
        <v>1.7334</v>
      </c>
      <c r="N20" s="1" t="s">
        <v>29</v>
      </c>
      <c r="O20" s="2" t="n">
        <v>0.8193</v>
      </c>
      <c r="Q20" s="4" t="n">
        <f aca="false">E20-E$17</f>
        <v>-0.1714</v>
      </c>
      <c r="R20" s="4" t="n">
        <f aca="false">F20-F$17</f>
        <v>0.2379</v>
      </c>
      <c r="S20" s="4" t="n">
        <f aca="false">G20-G$17</f>
        <v>-0.5929</v>
      </c>
      <c r="T20" s="7" t="n">
        <f aca="false">SQRT(Q20*Q20+R20*R20)</f>
        <v>0.293213863928703</v>
      </c>
      <c r="V20" s="2" t="n">
        <f aca="false">I20*I$17+J20*J$17+K20*K$17</f>
        <v>-0.9993</v>
      </c>
      <c r="W20" s="2"/>
      <c r="X20" s="2"/>
      <c r="Y20" s="2"/>
    </row>
    <row r="21" customFormat="false" ht="13.8" hidden="false" customHeight="false" outlineLevel="0" collapsed="false">
      <c r="B21" s="1" t="s">
        <v>23</v>
      </c>
      <c r="C21" s="2" t="n">
        <v>1</v>
      </c>
      <c r="D21" s="1" t="s">
        <v>24</v>
      </c>
      <c r="E21" s="2" t="n">
        <v>5.8899</v>
      </c>
      <c r="F21" s="2" t="n">
        <v>-27.9865</v>
      </c>
      <c r="G21" s="2" t="n">
        <v>0.5639</v>
      </c>
      <c r="H21" s="1" t="s">
        <v>25</v>
      </c>
      <c r="I21" s="2" t="n">
        <v>-0.2224</v>
      </c>
      <c r="J21" s="2" t="n">
        <v>-0.9745</v>
      </c>
      <c r="K21" s="2" t="n">
        <v>-0.0292</v>
      </c>
      <c r="L21" s="1" t="s">
        <v>28</v>
      </c>
      <c r="M21" s="2" t="n">
        <v>1.2506</v>
      </c>
      <c r="N21" s="1" t="s">
        <v>29</v>
      </c>
      <c r="O21" s="2" t="n">
        <v>1</v>
      </c>
      <c r="Q21" s="4" t="n">
        <f aca="false">E21-E$17</f>
        <v>0.4899</v>
      </c>
      <c r="R21" s="4" t="n">
        <f aca="false">F21-F$17</f>
        <v>0.2135</v>
      </c>
      <c r="S21" s="4" t="n">
        <f aca="false">G21-G$17</f>
        <v>-0.6111</v>
      </c>
      <c r="T21" s="7" t="n">
        <f aca="false">SQRT(Q21*Q21+R21*R21)</f>
        <v>0.534400842065204</v>
      </c>
      <c r="V21" s="2" t="n">
        <f aca="false">I21*I$17+J21*J$17+K21*K$17</f>
        <v>0.2224</v>
      </c>
      <c r="W21" s="2"/>
      <c r="X21" s="2"/>
      <c r="Y21" s="2"/>
    </row>
    <row r="22" customFormat="false" ht="13.8" hidden="false" customHeight="false" outlineLevel="0" collapsed="false">
      <c r="B22" s="1" t="s">
        <v>23</v>
      </c>
      <c r="C22" s="2" t="n">
        <v>1</v>
      </c>
      <c r="D22" s="1" t="s">
        <v>24</v>
      </c>
      <c r="E22" s="2" t="n">
        <v>6.245</v>
      </c>
      <c r="F22" s="2" t="n">
        <v>-28.2154</v>
      </c>
      <c r="G22" s="2" t="n">
        <v>0.5822</v>
      </c>
      <c r="H22" s="1" t="s">
        <v>25</v>
      </c>
      <c r="I22" s="2" t="n">
        <v>-0.3636</v>
      </c>
      <c r="J22" s="2" t="n">
        <v>-0.9284</v>
      </c>
      <c r="K22" s="2" t="n">
        <v>0.0764</v>
      </c>
      <c r="L22" s="1" t="s">
        <v>28</v>
      </c>
      <c r="M22" s="2" t="n">
        <v>1.9312</v>
      </c>
      <c r="N22" s="1" t="s">
        <v>29</v>
      </c>
      <c r="O22" s="2" t="n">
        <v>1</v>
      </c>
      <c r="Q22" s="4" t="n">
        <f aca="false">E22-E$17</f>
        <v>0.845</v>
      </c>
      <c r="R22" s="4" t="n">
        <f aca="false">F22-F$17</f>
        <v>-0.0153999999999996</v>
      </c>
      <c r="S22" s="4" t="n">
        <f aca="false">G22-G$17</f>
        <v>-0.5928</v>
      </c>
      <c r="T22" s="7" t="n">
        <f aca="false">SQRT(Q22*Q22+R22*R22)</f>
        <v>0.845140319710283</v>
      </c>
      <c r="V22" s="2" t="n">
        <f aca="false">I22*I$17+J22*J$17+K22*K$17</f>
        <v>0.3636</v>
      </c>
      <c r="W22" s="2"/>
      <c r="X22" s="2"/>
      <c r="Y22" s="2"/>
    </row>
    <row r="23" customFormat="false" ht="13.8" hidden="false" customHeight="false" outlineLevel="0" collapsed="false">
      <c r="B23" s="1" t="s">
        <v>23</v>
      </c>
      <c r="C23" s="2" t="n">
        <v>1</v>
      </c>
      <c r="D23" s="1" t="s">
        <v>24</v>
      </c>
      <c r="E23" s="2" t="n">
        <v>5.9216</v>
      </c>
      <c r="F23" s="2" t="n">
        <v>-28.5167</v>
      </c>
      <c r="G23" s="2" t="n">
        <v>0.5529</v>
      </c>
      <c r="H23" s="1" t="s">
        <v>25</v>
      </c>
      <c r="I23" s="2" t="n">
        <v>0.5568</v>
      </c>
      <c r="J23" s="2" t="n">
        <v>0.5615</v>
      </c>
      <c r="K23" s="2" t="n">
        <v>-0.6121</v>
      </c>
      <c r="L23" s="1" t="s">
        <v>28</v>
      </c>
      <c r="M23" s="2" t="n">
        <v>1.4144</v>
      </c>
      <c r="N23" s="1" t="s">
        <v>29</v>
      </c>
      <c r="O23" s="2" t="n">
        <v>0.9201</v>
      </c>
      <c r="Q23" s="4" t="n">
        <f aca="false">E23-E$17</f>
        <v>0.521599999999999</v>
      </c>
      <c r="R23" s="4" t="n">
        <f aca="false">F23-F$17</f>
        <v>-0.316700000000001</v>
      </c>
      <c r="S23" s="4" t="n">
        <f aca="false">G23-G$17</f>
        <v>-0.6221</v>
      </c>
      <c r="T23" s="7" t="n">
        <f aca="false">SQRT(Q23*Q23+R23*R23)</f>
        <v>0.610217543176202</v>
      </c>
      <c r="V23" s="2" t="n">
        <f aca="false">I23*I$17+J23*J$17+K23*K$17</f>
        <v>-0.5568</v>
      </c>
      <c r="W23" s="2"/>
      <c r="X23" s="2"/>
      <c r="Y23" s="2"/>
    </row>
    <row r="24" customFormat="false" ht="13.8" hidden="false" customHeight="false" outlineLevel="0" collapsed="false">
      <c r="B24" s="1" t="s">
        <v>23</v>
      </c>
      <c r="C24" s="2" t="n">
        <v>1</v>
      </c>
      <c r="D24" s="1" t="s">
        <v>24</v>
      </c>
      <c r="E24" s="2" t="n">
        <v>5.2224</v>
      </c>
      <c r="F24" s="2" t="n">
        <v>-28.5198</v>
      </c>
      <c r="G24" s="2" t="n">
        <v>0.4759</v>
      </c>
      <c r="H24" s="1" t="s">
        <v>25</v>
      </c>
      <c r="I24" s="2" t="n">
        <v>-0.9964</v>
      </c>
      <c r="J24" s="2" t="n">
        <v>0.0176</v>
      </c>
      <c r="K24" s="2" t="n">
        <v>-0.0828</v>
      </c>
      <c r="L24" s="1" t="s">
        <v>28</v>
      </c>
      <c r="M24" s="2" t="n">
        <v>1.0529</v>
      </c>
      <c r="N24" s="1" t="s">
        <v>29</v>
      </c>
      <c r="O24" s="2" t="n">
        <v>0.6738</v>
      </c>
      <c r="Q24" s="4" t="n">
        <f aca="false">E24-E$17</f>
        <v>-0.1776</v>
      </c>
      <c r="R24" s="4" t="n">
        <f aca="false">F24-F$17</f>
        <v>-0.319800000000001</v>
      </c>
      <c r="S24" s="4" t="n">
        <f aca="false">G24-G$17</f>
        <v>-0.6991</v>
      </c>
      <c r="T24" s="7" t="n">
        <f aca="false">SQRT(Q24*Q24+R24*R24)</f>
        <v>0.365805686123112</v>
      </c>
      <c r="V24" s="2" t="n">
        <f aca="false">I24*I$17+J24*J$17+K24*K$17</f>
        <v>0.9964</v>
      </c>
      <c r="W24" s="2"/>
      <c r="X24" s="2"/>
      <c r="Y24" s="2"/>
    </row>
    <row r="25" customFormat="false" ht="13.8" hidden="false" customHeight="false" outlineLevel="0" collapsed="false">
      <c r="B25" s="1" t="s">
        <v>23</v>
      </c>
      <c r="C25" s="2" t="n">
        <v>1</v>
      </c>
      <c r="D25" s="1" t="s">
        <v>24</v>
      </c>
      <c r="E25" s="2" t="n">
        <v>5.8286</v>
      </c>
      <c r="F25" s="2" t="n">
        <v>-28.4861</v>
      </c>
      <c r="G25" s="2" t="n">
        <v>0.563</v>
      </c>
      <c r="H25" s="1" t="s">
        <v>25</v>
      </c>
      <c r="I25" s="2" t="n">
        <v>-0.6828</v>
      </c>
      <c r="J25" s="2" t="n">
        <v>-0.7306</v>
      </c>
      <c r="K25" s="2" t="n">
        <v>-0.0019</v>
      </c>
      <c r="L25" s="1" t="s">
        <v>28</v>
      </c>
      <c r="M25" s="2" t="n">
        <v>1.4518</v>
      </c>
      <c r="N25" s="1" t="s">
        <v>29</v>
      </c>
      <c r="O25" s="2" t="n">
        <v>0.9813</v>
      </c>
      <c r="Q25" s="4" t="n">
        <f aca="false">E25-E$17</f>
        <v>0.428599999999999</v>
      </c>
      <c r="R25" s="4" t="n">
        <f aca="false">F25-F$17</f>
        <v>-0.286100000000001</v>
      </c>
      <c r="S25" s="4" t="n">
        <f aca="false">G25-G$17</f>
        <v>-0.612</v>
      </c>
      <c r="T25" s="7" t="n">
        <f aca="false">SQRT(Q25*Q25+R25*R25)</f>
        <v>0.515316572603676</v>
      </c>
      <c r="V25" s="2" t="n">
        <f aca="false">I25*I$17+J25*J$17+K25*K$17</f>
        <v>0.6828</v>
      </c>
      <c r="W25" s="2"/>
      <c r="X25" s="2"/>
      <c r="Y25" s="2"/>
    </row>
    <row r="26" customFormat="false" ht="13.8" hidden="false" customHeight="false" outlineLevel="0" collapsed="false">
      <c r="B26" s="1" t="s">
        <v>23</v>
      </c>
      <c r="C26" s="2" t="n">
        <v>1</v>
      </c>
      <c r="D26" s="1" t="s">
        <v>24</v>
      </c>
      <c r="E26" s="2" t="n">
        <v>6.3636</v>
      </c>
      <c r="F26" s="2" t="n">
        <v>-28.2037</v>
      </c>
      <c r="G26" s="2" t="n">
        <v>0.5717</v>
      </c>
      <c r="H26" s="1" t="s">
        <v>25</v>
      </c>
      <c r="I26" s="2" t="n">
        <v>0.3105</v>
      </c>
      <c r="J26" s="2" t="n">
        <v>0.9446</v>
      </c>
      <c r="K26" s="2" t="n">
        <v>-0.1065</v>
      </c>
      <c r="L26" s="1" t="s">
        <v>28</v>
      </c>
      <c r="M26" s="2" t="n">
        <v>2.1536</v>
      </c>
      <c r="N26" s="1" t="s">
        <v>29</v>
      </c>
      <c r="O26" s="2" t="n">
        <v>1</v>
      </c>
      <c r="Q26" s="4" t="n">
        <f aca="false">E26-E$17</f>
        <v>0.9636</v>
      </c>
      <c r="R26" s="4" t="n">
        <f aca="false">F26-F$17</f>
        <v>-0.00370000000000203</v>
      </c>
      <c r="S26" s="4" t="n">
        <f aca="false">G26-G$17</f>
        <v>-0.6033</v>
      </c>
      <c r="T26" s="7" t="n">
        <f aca="false">SQRT(Q26*Q26+R26*R26)</f>
        <v>0.963607103543762</v>
      </c>
      <c r="V26" s="2" t="n">
        <f aca="false">I26*I$17+J26*J$17+K26*K$17</f>
        <v>-0.3105</v>
      </c>
      <c r="W26" s="2"/>
      <c r="X26" s="2"/>
      <c r="Y26" s="2"/>
    </row>
    <row r="27" customFormat="false" ht="13.8" hidden="false" customHeight="false" outlineLevel="0" collapsed="false">
      <c r="B27" s="1" t="s">
        <v>23</v>
      </c>
      <c r="C27" s="2" t="n">
        <v>2</v>
      </c>
      <c r="D27" s="1" t="s">
        <v>24</v>
      </c>
      <c r="E27" s="2" t="n">
        <v>5.3591</v>
      </c>
      <c r="F27" s="2" t="n">
        <v>-28.0433</v>
      </c>
      <c r="G27" s="2" t="n">
        <v>0.497</v>
      </c>
      <c r="H27" s="1" t="s">
        <v>25</v>
      </c>
      <c r="I27" s="2" t="n">
        <v>-0.9822</v>
      </c>
      <c r="J27" s="2" t="n">
        <v>-0.0146</v>
      </c>
      <c r="K27" s="2" t="n">
        <v>0.1873</v>
      </c>
      <c r="L27" s="1" t="s">
        <v>28</v>
      </c>
      <c r="M27" s="2" t="n">
        <v>0.8232</v>
      </c>
      <c r="N27" s="1" t="s">
        <v>29</v>
      </c>
      <c r="O27" s="2" t="n">
        <v>1</v>
      </c>
      <c r="Q27" s="4" t="n">
        <f aca="false">E27-E$17</f>
        <v>-0.0409000000000006</v>
      </c>
      <c r="R27" s="4" t="n">
        <f aca="false">F27-F$17</f>
        <v>0.156700000000001</v>
      </c>
      <c r="S27" s="4" t="n">
        <f aca="false">G27-G$17</f>
        <v>-0.678</v>
      </c>
      <c r="T27" s="7" t="n">
        <f aca="false">SQRT(Q27*Q27+R27*R27)</f>
        <v>0.161949683543995</v>
      </c>
      <c r="V27" s="2" t="n">
        <f aca="false">I27*I$17+J27*J$17+K27*K$17</f>
        <v>0.9822</v>
      </c>
      <c r="W27" s="2"/>
      <c r="X27" s="2"/>
      <c r="Y27" s="2"/>
    </row>
    <row r="28" customFormat="false" ht="13.8" hidden="false" customHeight="false" outlineLevel="0" collapsed="false">
      <c r="B28" s="1" t="s">
        <v>23</v>
      </c>
      <c r="C28" s="2" t="n">
        <v>2</v>
      </c>
      <c r="D28" s="1" t="s">
        <v>24</v>
      </c>
      <c r="E28" s="2" t="n">
        <v>5.3583</v>
      </c>
      <c r="F28" s="2" t="n">
        <v>-28.0184</v>
      </c>
      <c r="G28" s="2" t="n">
        <v>0.5111</v>
      </c>
      <c r="H28" s="1" t="s">
        <v>25</v>
      </c>
      <c r="I28" s="2" t="n">
        <v>-0.9655</v>
      </c>
      <c r="J28" s="2" t="n">
        <v>-0.2386</v>
      </c>
      <c r="K28" s="2" t="n">
        <v>0.1039</v>
      </c>
      <c r="L28" s="1" t="s">
        <v>28</v>
      </c>
      <c r="M28" s="2" t="n">
        <v>0.9342</v>
      </c>
      <c r="N28" s="1" t="s">
        <v>29</v>
      </c>
      <c r="O28" s="2" t="n">
        <v>1</v>
      </c>
      <c r="Q28" s="4" t="n">
        <f aca="false">E28-E$17</f>
        <v>-0.0417000000000005</v>
      </c>
      <c r="R28" s="4" t="n">
        <f aca="false">F28-F$17</f>
        <v>0.1816</v>
      </c>
      <c r="S28" s="4" t="n">
        <f aca="false">G28-G$17</f>
        <v>-0.6639</v>
      </c>
      <c r="T28" s="7" t="n">
        <f aca="false">SQRT(Q28*Q28+R28*R28)</f>
        <v>0.186326192469014</v>
      </c>
      <c r="V28" s="2" t="n">
        <f aca="false">I28*I$17+J28*J$17+K28*K$17</f>
        <v>0.9655</v>
      </c>
      <c r="W28" s="2"/>
      <c r="X28" s="2"/>
      <c r="Y28" s="2"/>
    </row>
    <row r="29" customFormat="false" ht="13.8" hidden="false" customHeight="false" outlineLevel="0" collapsed="false">
      <c r="B29" s="1" t="s">
        <v>23</v>
      </c>
      <c r="C29" s="2" t="n">
        <v>1</v>
      </c>
      <c r="D29" s="1" t="s">
        <v>24</v>
      </c>
      <c r="E29" s="2" t="n">
        <v>5.903</v>
      </c>
      <c r="F29" s="2" t="n">
        <v>-27.9578</v>
      </c>
      <c r="G29" s="2" t="n">
        <v>0.5859</v>
      </c>
      <c r="H29" s="1" t="s">
        <v>25</v>
      </c>
      <c r="I29" s="2" t="n">
        <v>0.2444</v>
      </c>
      <c r="J29" s="2" t="n">
        <v>0.9683</v>
      </c>
      <c r="K29" s="2" t="n">
        <v>-0.0519</v>
      </c>
      <c r="L29" s="1" t="s">
        <v>28</v>
      </c>
      <c r="M29" s="2" t="n">
        <v>1.3469</v>
      </c>
      <c r="N29" s="1" t="s">
        <v>29</v>
      </c>
      <c r="O29" s="2" t="n">
        <v>1</v>
      </c>
      <c r="Q29" s="4" t="n">
        <f aca="false">E29-E$17</f>
        <v>0.503</v>
      </c>
      <c r="R29" s="4" t="n">
        <f aca="false">F29-F$17</f>
        <v>0.2422</v>
      </c>
      <c r="S29" s="4" t="n">
        <f aca="false">G29-G$17</f>
        <v>-0.5891</v>
      </c>
      <c r="T29" s="7" t="n">
        <f aca="false">SQRT(Q29*Q29+R29*R29)</f>
        <v>0.558273982915199</v>
      </c>
      <c r="V29" s="2" t="n">
        <f aca="false">I29*I$17+J29*J$17+K29*K$17</f>
        <v>-0.2444</v>
      </c>
      <c r="W29" s="2"/>
      <c r="X29" s="2"/>
      <c r="Y29" s="2"/>
    </row>
    <row r="30" customFormat="false" ht="13.8" hidden="false" customHeight="false" outlineLevel="0" collapsed="false">
      <c r="B30" s="1" t="s">
        <v>23</v>
      </c>
      <c r="C30" s="2" t="n">
        <v>1</v>
      </c>
      <c r="D30" s="1" t="s">
        <v>24</v>
      </c>
      <c r="E30" s="2" t="n">
        <v>6.2068</v>
      </c>
      <c r="F30" s="2" t="n">
        <v>-28.2009</v>
      </c>
      <c r="G30" s="2" t="n">
        <v>0.5836</v>
      </c>
      <c r="H30" s="1" t="s">
        <v>25</v>
      </c>
      <c r="I30" s="2" t="n">
        <v>-0.3512</v>
      </c>
      <c r="J30" s="2" t="n">
        <v>-0.9298</v>
      </c>
      <c r="K30" s="2" t="n">
        <v>0.1103</v>
      </c>
      <c r="L30" s="1" t="s">
        <v>28</v>
      </c>
      <c r="M30" s="2" t="n">
        <v>1.9733</v>
      </c>
      <c r="N30" s="1" t="s">
        <v>29</v>
      </c>
      <c r="O30" s="2" t="n">
        <v>1</v>
      </c>
      <c r="Q30" s="4" t="n">
        <f aca="false">E30-E$17</f>
        <v>0.8068</v>
      </c>
      <c r="R30" s="4" t="n">
        <f aca="false">F30-F$17</f>
        <v>-0.000900000000001455</v>
      </c>
      <c r="S30" s="4" t="n">
        <f aca="false">G30-G$17</f>
        <v>-0.5914</v>
      </c>
      <c r="T30" s="7" t="n">
        <f aca="false">SQRT(Q30*Q30+R30*R30)</f>
        <v>0.806800501982987</v>
      </c>
      <c r="V30" s="2" t="n">
        <f aca="false">I30*I$17+J30*J$17+K30*K$17</f>
        <v>0.3512</v>
      </c>
      <c r="W30" s="2"/>
      <c r="X30" s="2"/>
      <c r="Y30" s="2"/>
    </row>
    <row r="31" customFormat="false" ht="13.8" hidden="false" customHeight="false" outlineLevel="0" collapsed="false">
      <c r="B31" s="1" t="s">
        <v>23</v>
      </c>
      <c r="C31" s="2" t="n">
        <v>1</v>
      </c>
      <c r="D31" s="1" t="s">
        <v>24</v>
      </c>
      <c r="E31" s="2" t="n">
        <v>5.7909</v>
      </c>
      <c r="F31" s="2" t="n">
        <v>-28.6342</v>
      </c>
      <c r="G31" s="2" t="n">
        <v>0.5637</v>
      </c>
      <c r="H31" s="1" t="s">
        <v>25</v>
      </c>
      <c r="I31" s="2" t="n">
        <v>-0.5776</v>
      </c>
      <c r="J31" s="2" t="n">
        <v>-0.62</v>
      </c>
      <c r="K31" s="2" t="n">
        <v>0.5311</v>
      </c>
      <c r="L31" s="1" t="s">
        <v>28</v>
      </c>
      <c r="M31" s="2" t="n">
        <v>1.4482</v>
      </c>
      <c r="N31" s="1" t="s">
        <v>29</v>
      </c>
      <c r="O31" s="2" t="n">
        <v>0.7314</v>
      </c>
      <c r="Q31" s="4" t="n">
        <f aca="false">E31-E$17</f>
        <v>0.390899999999999</v>
      </c>
      <c r="R31" s="4" t="n">
        <f aca="false">F31-F$17</f>
        <v>-0.434200000000001</v>
      </c>
      <c r="S31" s="4" t="n">
        <f aca="false">G31-G$17</f>
        <v>-0.6113</v>
      </c>
      <c r="T31" s="7" t="n">
        <f aca="false">SQRT(Q31*Q31+R31*R31)</f>
        <v>0.58423663870045</v>
      </c>
      <c r="V31" s="2" t="n">
        <f aca="false">I31*I$17+J31*J$17+K31*K$17</f>
        <v>0.5776</v>
      </c>
      <c r="W31" s="2"/>
      <c r="X31" s="2"/>
      <c r="Y31" s="2"/>
    </row>
    <row r="32" customFormat="false" ht="13.8" hidden="false" customHeight="false" outlineLevel="0" collapsed="false">
      <c r="B32" s="1" t="s">
        <v>23</v>
      </c>
      <c r="C32" s="2" t="n">
        <v>1</v>
      </c>
      <c r="D32" s="1" t="s">
        <v>24</v>
      </c>
      <c r="E32" s="2" t="n">
        <v>5.1832</v>
      </c>
      <c r="F32" s="2" t="n">
        <v>-28.6829</v>
      </c>
      <c r="G32" s="2" t="n">
        <v>0.4907</v>
      </c>
      <c r="H32" s="1" t="s">
        <v>25</v>
      </c>
      <c r="I32" s="2" t="n">
        <v>0.9996</v>
      </c>
      <c r="J32" s="2" t="n">
        <v>-0.019</v>
      </c>
      <c r="K32" s="2" t="n">
        <v>0.0201</v>
      </c>
      <c r="L32" s="1" t="s">
        <v>28</v>
      </c>
      <c r="M32" s="2" t="n">
        <v>1.0813</v>
      </c>
      <c r="N32" s="1" t="s">
        <v>29</v>
      </c>
      <c r="O32" s="2" t="n">
        <v>0.5411</v>
      </c>
      <c r="Q32" s="4" t="n">
        <f aca="false">E32-E$17</f>
        <v>-0.2168</v>
      </c>
      <c r="R32" s="4" t="n">
        <f aca="false">F32-F$17</f>
        <v>-0.482900000000001</v>
      </c>
      <c r="S32" s="4" t="n">
        <f aca="false">G32-G$17</f>
        <v>-0.6843</v>
      </c>
      <c r="T32" s="7" t="n">
        <f aca="false">SQRT(Q32*Q32+R32*R32)</f>
        <v>0.529334157220182</v>
      </c>
      <c r="V32" s="2" t="n">
        <f aca="false">I32*I$17+J32*J$17+K32*K$17</f>
        <v>-0.9996</v>
      </c>
      <c r="W32" s="2"/>
      <c r="X32" s="2"/>
      <c r="Y32" s="2"/>
    </row>
    <row r="33" customFormat="false" ht="13.8" hidden="false" customHeight="false" outlineLevel="0" collapsed="false">
      <c r="B33" s="1" t="s">
        <v>23</v>
      </c>
      <c r="C33" s="2" t="n">
        <v>1</v>
      </c>
      <c r="D33" s="1" t="s">
        <v>24</v>
      </c>
      <c r="E33" s="2" t="n">
        <v>5.1675</v>
      </c>
      <c r="F33" s="2" t="n">
        <v>-28.3718</v>
      </c>
      <c r="G33" s="2" t="n">
        <v>0.5192</v>
      </c>
      <c r="H33" s="1" t="s">
        <v>25</v>
      </c>
      <c r="I33" s="2" t="n">
        <v>-1</v>
      </c>
      <c r="J33" s="2" t="n">
        <v>-0.002</v>
      </c>
      <c r="K33" s="2" t="n">
        <v>0.003</v>
      </c>
      <c r="L33" s="1" t="s">
        <v>28</v>
      </c>
      <c r="M33" s="2" t="n">
        <v>1.0899</v>
      </c>
      <c r="N33" s="1" t="s">
        <v>29</v>
      </c>
      <c r="O33" s="2" t="n">
        <v>0.7123</v>
      </c>
      <c r="Q33" s="4" t="n">
        <f aca="false">E33-E$17</f>
        <v>-0.2325</v>
      </c>
      <c r="R33" s="4" t="n">
        <f aca="false">F33-F$17</f>
        <v>-0.171800000000001</v>
      </c>
      <c r="S33" s="4" t="n">
        <f aca="false">G33-G$17</f>
        <v>-0.6558</v>
      </c>
      <c r="T33" s="7" t="n">
        <f aca="false">SQRT(Q33*Q33+R33*R33)</f>
        <v>0.289087339743546</v>
      </c>
      <c r="V33" s="2" t="n">
        <f aca="false">I33*I$17+J33*J$17+K33*K$17</f>
        <v>1</v>
      </c>
      <c r="W33" s="2"/>
      <c r="X33" s="2"/>
      <c r="Y33" s="2"/>
    </row>
    <row r="34" customFormat="false" ht="13.8" hidden="false" customHeight="false" outlineLevel="0" collapsed="false">
      <c r="B34" s="1" t="s">
        <v>23</v>
      </c>
      <c r="C34" s="2" t="n">
        <v>1</v>
      </c>
      <c r="D34" s="1" t="s">
        <v>24</v>
      </c>
      <c r="E34" s="2" t="n">
        <v>5.1703</v>
      </c>
      <c r="F34" s="2" t="n">
        <v>-28.246</v>
      </c>
      <c r="G34" s="2" t="n">
        <v>0.4641</v>
      </c>
      <c r="H34" s="1" t="s">
        <v>25</v>
      </c>
      <c r="I34" s="2" t="n">
        <v>1</v>
      </c>
      <c r="J34" s="2" t="n">
        <v>-0.0037</v>
      </c>
      <c r="K34" s="2" t="n">
        <v>-0.0021</v>
      </c>
      <c r="L34" s="1" t="s">
        <v>28</v>
      </c>
      <c r="M34" s="2" t="n">
        <v>1.0808</v>
      </c>
      <c r="N34" s="1" t="s">
        <v>29</v>
      </c>
      <c r="O34" s="2" t="n">
        <v>0.8035</v>
      </c>
      <c r="Q34" s="4" t="n">
        <f aca="false">E34-E$17</f>
        <v>-0.2297</v>
      </c>
      <c r="R34" s="4" t="n">
        <f aca="false">F34-F$17</f>
        <v>-0.0459999999999994</v>
      </c>
      <c r="S34" s="4" t="n">
        <f aca="false">G34-G$17</f>
        <v>-0.7109</v>
      </c>
      <c r="T34" s="7" t="n">
        <f aca="false">SQRT(Q34*Q34+R34*R34)</f>
        <v>0.234260730810779</v>
      </c>
      <c r="V34" s="2" t="n">
        <f aca="false">I34*I$17+J34*J$17+K34*K$17</f>
        <v>-1</v>
      </c>
      <c r="W34" s="2"/>
      <c r="X34" s="2"/>
      <c r="Y34" s="2"/>
    </row>
    <row r="35" customFormat="false" ht="13.8" hidden="false" customHeight="false" outlineLevel="0" collapsed="false">
      <c r="B35" s="1" t="s">
        <v>23</v>
      </c>
      <c r="C35" s="2" t="n">
        <v>1</v>
      </c>
      <c r="D35" s="1" t="s">
        <v>24</v>
      </c>
      <c r="E35" s="2" t="n">
        <v>5.3082</v>
      </c>
      <c r="F35" s="2" t="n">
        <v>-28.8318</v>
      </c>
      <c r="G35" s="2" t="n">
        <v>0.7823</v>
      </c>
      <c r="H35" s="1" t="s">
        <v>25</v>
      </c>
      <c r="I35" s="2" t="n">
        <v>-0.9999</v>
      </c>
      <c r="J35" s="2" t="n">
        <v>-0.0083</v>
      </c>
      <c r="K35" s="2" t="n">
        <v>0.0095</v>
      </c>
      <c r="L35" s="1" t="s">
        <v>28</v>
      </c>
      <c r="M35" s="2" t="n">
        <v>2.3827</v>
      </c>
      <c r="N35" s="1" t="s">
        <v>29</v>
      </c>
      <c r="O35" s="2" t="n">
        <v>0.5579</v>
      </c>
      <c r="Q35" s="4" t="n">
        <f aca="false">E35-E$17</f>
        <v>-0.0918000000000001</v>
      </c>
      <c r="R35" s="4" t="n">
        <f aca="false">F35-F$17</f>
        <v>-0.631800000000002</v>
      </c>
      <c r="S35" s="4" t="n">
        <f aca="false">G35-G$17</f>
        <v>-0.3927</v>
      </c>
      <c r="T35" s="7" t="n">
        <f aca="false">SQRT(Q35*Q35+R35*R35)</f>
        <v>0.638434397569556</v>
      </c>
      <c r="V35" s="2" t="n">
        <f aca="false">I35*I$17+J35*J$17+K35*K$17</f>
        <v>0.9999</v>
      </c>
      <c r="W35" s="2"/>
      <c r="X35" s="2"/>
      <c r="Y35" s="2"/>
    </row>
    <row r="36" customFormat="false" ht="13.8" hidden="false" customHeight="false" outlineLevel="0" collapsed="false">
      <c r="B36" s="1" t="s">
        <v>23</v>
      </c>
      <c r="C36" s="2" t="n">
        <v>1</v>
      </c>
      <c r="D36" s="1" t="s">
        <v>24</v>
      </c>
      <c r="E36" s="2" t="n">
        <v>5.1388</v>
      </c>
      <c r="F36" s="2" t="n">
        <v>-28.7908</v>
      </c>
      <c r="G36" s="2" t="n">
        <v>0.7782</v>
      </c>
      <c r="H36" s="1" t="s">
        <v>25</v>
      </c>
      <c r="I36" s="2" t="n">
        <v>-0.9799</v>
      </c>
      <c r="J36" s="2" t="n">
        <v>-0.1928</v>
      </c>
      <c r="K36" s="2" t="n">
        <v>0.051</v>
      </c>
      <c r="L36" s="1" t="s">
        <v>28</v>
      </c>
      <c r="M36" s="2" t="n">
        <v>1.8068</v>
      </c>
      <c r="N36" s="1" t="s">
        <v>29</v>
      </c>
      <c r="O36" s="2" t="n">
        <v>0.6917</v>
      </c>
      <c r="Q36" s="4" t="n">
        <f aca="false">E36-E$17</f>
        <v>-0.261200000000001</v>
      </c>
      <c r="R36" s="4" t="n">
        <f aca="false">F36-F$17</f>
        <v>-0.590800000000002</v>
      </c>
      <c r="S36" s="4" t="n">
        <f aca="false">G36-G$17</f>
        <v>-0.3968</v>
      </c>
      <c r="T36" s="7" t="n">
        <f aca="false">SQRT(Q36*Q36+R36*R36)</f>
        <v>0.645964457226558</v>
      </c>
      <c r="V36" s="2" t="n">
        <f aca="false">I36*I$17+J36*J$17+K36*K$17</f>
        <v>0.9799</v>
      </c>
      <c r="W36" s="2"/>
      <c r="X36" s="2"/>
      <c r="Y36" s="2"/>
    </row>
    <row r="37" customFormat="false" ht="13.8" hidden="false" customHeight="false" outlineLevel="0" collapsed="false">
      <c r="B37" s="1" t="s">
        <v>23</v>
      </c>
      <c r="C37" s="2" t="n">
        <v>1</v>
      </c>
      <c r="D37" s="1" t="s">
        <v>24</v>
      </c>
      <c r="E37" s="2" t="n">
        <v>5.1489</v>
      </c>
      <c r="F37" s="2" t="n">
        <v>-28.6877</v>
      </c>
      <c r="G37" s="2" t="n">
        <v>0.7837</v>
      </c>
      <c r="H37" s="1" t="s">
        <v>25</v>
      </c>
      <c r="I37" s="2" t="n">
        <v>-0.9933</v>
      </c>
      <c r="J37" s="2" t="n">
        <v>-0.0718</v>
      </c>
      <c r="K37" s="2" t="n">
        <v>-0.0905</v>
      </c>
      <c r="L37" s="1" t="s">
        <v>28</v>
      </c>
      <c r="M37" s="2" t="n">
        <v>1.8358</v>
      </c>
      <c r="N37" s="1" t="s">
        <v>29</v>
      </c>
      <c r="O37" s="2" t="n">
        <v>0.7148</v>
      </c>
      <c r="Q37" s="4" t="n">
        <f aca="false">E37-E$17</f>
        <v>-0.2511</v>
      </c>
      <c r="R37" s="4" t="n">
        <f aca="false">F37-F$17</f>
        <v>-0.4877</v>
      </c>
      <c r="S37" s="4" t="n">
        <f aca="false">G37-G$17</f>
        <v>-0.3913</v>
      </c>
      <c r="T37" s="7" t="n">
        <f aca="false">SQRT(Q37*Q37+R37*R37)</f>
        <v>0.548545804833106</v>
      </c>
      <c r="V37" s="2" t="n">
        <f aca="false">I37*I$17+J37*J$17+K37*K$17</f>
        <v>0.9933</v>
      </c>
      <c r="W37" s="2"/>
      <c r="X37" s="2"/>
      <c r="Y37" s="2"/>
    </row>
    <row r="38" customFormat="false" ht="13.8" hidden="false" customHeight="false" outlineLevel="0" collapsed="false">
      <c r="B38" s="1" t="s">
        <v>23</v>
      </c>
      <c r="C38" s="2" t="n">
        <v>1</v>
      </c>
      <c r="D38" s="1" t="s">
        <v>24</v>
      </c>
      <c r="E38" s="2" t="n">
        <v>5.096</v>
      </c>
      <c r="F38" s="2" t="n">
        <v>-28.6536</v>
      </c>
      <c r="G38" s="2" t="n">
        <v>0.7235</v>
      </c>
      <c r="H38" s="1" t="s">
        <v>25</v>
      </c>
      <c r="I38" s="2" t="n">
        <v>-0.9931</v>
      </c>
      <c r="J38" s="2" t="n">
        <v>-0.1157</v>
      </c>
      <c r="K38" s="2" t="n">
        <v>-0.0181</v>
      </c>
      <c r="L38" s="1" t="s">
        <v>28</v>
      </c>
      <c r="M38" s="2" t="n">
        <v>1.6097</v>
      </c>
      <c r="N38" s="1" t="s">
        <v>29</v>
      </c>
      <c r="O38" s="2" t="n">
        <v>0.7058</v>
      </c>
      <c r="Q38" s="4" t="n">
        <f aca="false">E38-E$17</f>
        <v>-0.304</v>
      </c>
      <c r="R38" s="4" t="n">
        <f aca="false">F38-F$17</f>
        <v>-0.453600000000002</v>
      </c>
      <c r="S38" s="4" t="n">
        <f aca="false">G38-G$17</f>
        <v>-0.4515</v>
      </c>
      <c r="T38" s="7" t="n">
        <f aca="false">SQRT(Q38*Q38+R38*R38)</f>
        <v>0.546048496014779</v>
      </c>
      <c r="V38" s="2" t="n">
        <f aca="false">I38*I$17+J38*J$17+K38*K$17</f>
        <v>0.9931</v>
      </c>
      <c r="W38" s="2"/>
      <c r="X38" s="2"/>
      <c r="Y38" s="2"/>
    </row>
    <row r="39" customFormat="false" ht="13.8" hidden="false" customHeight="false" outlineLevel="0" collapsed="false">
      <c r="A39" s="1" t="s">
        <v>13</v>
      </c>
      <c r="Q39" s="8"/>
      <c r="R39" s="8"/>
      <c r="S39" s="8"/>
      <c r="T39" s="0"/>
      <c r="W39" s="2"/>
      <c r="X39" s="2"/>
      <c r="Y39" s="2"/>
    </row>
    <row r="40" customFormat="false" ht="13.8" hidden="false" customHeight="false" outlineLevel="0" collapsed="false">
      <c r="B40" s="1" t="s">
        <v>23</v>
      </c>
      <c r="C40" s="2" t="n">
        <v>6</v>
      </c>
      <c r="D40" s="1" t="s">
        <v>24</v>
      </c>
      <c r="E40" s="2" t="n">
        <v>3</v>
      </c>
      <c r="F40" s="2" t="n">
        <v>-22.1</v>
      </c>
      <c r="G40" s="2" t="n">
        <v>1.175</v>
      </c>
      <c r="H40" s="1" t="s">
        <v>25</v>
      </c>
      <c r="I40" s="2" t="n">
        <v>1</v>
      </c>
      <c r="J40" s="2" t="n">
        <v>0</v>
      </c>
      <c r="K40" s="2" t="n">
        <v>0</v>
      </c>
      <c r="W40" s="2"/>
      <c r="X40" s="2"/>
      <c r="Y40" s="2"/>
    </row>
    <row r="41" customFormat="false" ht="13.8" hidden="false" customHeight="false" outlineLevel="0" collapsed="false">
      <c r="B41" s="1" t="s">
        <v>23</v>
      </c>
      <c r="C41" s="2" t="n">
        <v>1</v>
      </c>
      <c r="D41" s="1" t="s">
        <v>24</v>
      </c>
      <c r="E41" s="2" t="n">
        <v>2.8429</v>
      </c>
      <c r="F41" s="2" t="n">
        <v>-21.9589</v>
      </c>
      <c r="G41" s="2" t="n">
        <v>1.2544</v>
      </c>
      <c r="H41" s="1" t="s">
        <v>25</v>
      </c>
      <c r="I41" s="2" t="n">
        <v>-0.9962</v>
      </c>
      <c r="J41" s="2" t="n">
        <v>-0.006</v>
      </c>
      <c r="K41" s="2" t="n">
        <v>0.0866</v>
      </c>
      <c r="L41" s="1" t="s">
        <v>28</v>
      </c>
      <c r="M41" s="2" t="n">
        <v>3.3243</v>
      </c>
      <c r="N41" s="1" t="s">
        <v>29</v>
      </c>
      <c r="O41" s="2" t="n">
        <v>0.5709</v>
      </c>
      <c r="Q41" s="4" t="n">
        <f aca="false">E41-E$40</f>
        <v>-0.1571</v>
      </c>
      <c r="R41" s="4" t="n">
        <f aca="false">F41-F$40</f>
        <v>0.141100000000002</v>
      </c>
      <c r="S41" s="4" t="n">
        <f aca="false">G41-G$40</f>
        <v>0.0793999999999999</v>
      </c>
      <c r="T41" s="7" t="n">
        <f aca="false">SQRT(Q41*Q41+R41*R41)</f>
        <v>0.211162544027108</v>
      </c>
      <c r="V41" s="2" t="n">
        <f aca="false">I41*I$40+J41*J$40+K41*K$40</f>
        <v>-0.9962</v>
      </c>
      <c r="W41" s="2"/>
      <c r="X41" s="2"/>
      <c r="Y41" s="2"/>
    </row>
    <row r="42" customFormat="false" ht="13.8" hidden="false" customHeight="false" outlineLevel="0" collapsed="false">
      <c r="B42" s="1" t="s">
        <v>23</v>
      </c>
      <c r="C42" s="2" t="n">
        <v>1</v>
      </c>
      <c r="D42" s="1" t="s">
        <v>24</v>
      </c>
      <c r="E42" s="2" t="n">
        <v>2.8098</v>
      </c>
      <c r="F42" s="2" t="n">
        <v>-21.9677</v>
      </c>
      <c r="G42" s="2" t="n">
        <v>1.1996</v>
      </c>
      <c r="H42" s="1" t="s">
        <v>25</v>
      </c>
      <c r="I42" s="2" t="n">
        <v>-0.9903</v>
      </c>
      <c r="J42" s="2" t="n">
        <v>0.0662</v>
      </c>
      <c r="K42" s="2" t="n">
        <v>0.1219</v>
      </c>
      <c r="L42" s="1" t="s">
        <v>28</v>
      </c>
      <c r="M42" s="2" t="n">
        <v>3.0123</v>
      </c>
      <c r="N42" s="1" t="s">
        <v>29</v>
      </c>
      <c r="O42" s="2" t="n">
        <v>0.5475</v>
      </c>
      <c r="Q42" s="4" t="n">
        <f aca="false">E42-E$40</f>
        <v>-0.1902</v>
      </c>
      <c r="R42" s="4" t="n">
        <f aca="false">F42-F$40</f>
        <v>0.132300000000001</v>
      </c>
      <c r="S42" s="4" t="n">
        <f aca="false">G42-G$40</f>
        <v>0.0246</v>
      </c>
      <c r="T42" s="7" t="n">
        <f aca="false">SQRT(Q42*Q42+R42*R42)</f>
        <v>0.231688001415697</v>
      </c>
      <c r="V42" s="2" t="n">
        <f aca="false">I42*I$40+J42*J$40+K42*K$40</f>
        <v>-0.9903</v>
      </c>
      <c r="W42" s="2"/>
      <c r="X42" s="2"/>
      <c r="Y42" s="2"/>
    </row>
    <row r="43" customFormat="false" ht="13.8" hidden="false" customHeight="false" outlineLevel="0" collapsed="false">
      <c r="B43" s="1" t="s">
        <v>23</v>
      </c>
      <c r="C43" s="2" t="n">
        <v>1</v>
      </c>
      <c r="D43" s="1" t="s">
        <v>24</v>
      </c>
      <c r="E43" s="2" t="n">
        <v>2.774</v>
      </c>
      <c r="F43" s="2" t="n">
        <v>-22.0114</v>
      </c>
      <c r="G43" s="2" t="n">
        <v>1.0687</v>
      </c>
      <c r="H43" s="1" t="s">
        <v>25</v>
      </c>
      <c r="I43" s="2" t="n">
        <v>0.9941</v>
      </c>
      <c r="J43" s="2" t="n">
        <v>-0.0548</v>
      </c>
      <c r="K43" s="2" t="n">
        <v>-0.0939</v>
      </c>
      <c r="L43" s="1" t="s">
        <v>28</v>
      </c>
      <c r="M43" s="2" t="n">
        <v>3.2773</v>
      </c>
      <c r="N43" s="1" t="s">
        <v>29</v>
      </c>
      <c r="O43" s="2" t="n">
        <v>0.575</v>
      </c>
      <c r="Q43" s="4" t="n">
        <f aca="false">E43-E$40</f>
        <v>-0.226</v>
      </c>
      <c r="R43" s="4" t="n">
        <f aca="false">F43-F$40</f>
        <v>0.0886000000000031</v>
      </c>
      <c r="S43" s="4" t="n">
        <f aca="false">G43-G$40</f>
        <v>-0.1063</v>
      </c>
      <c r="T43" s="7" t="n">
        <f aca="false">SQRT(Q43*Q43+R43*R43)</f>
        <v>0.242746699256654</v>
      </c>
      <c r="V43" s="2" t="n">
        <f aca="false">I43*I$40+J43*J$40+K43*K$40</f>
        <v>0.9941</v>
      </c>
      <c r="W43" s="2"/>
      <c r="X43" s="2"/>
      <c r="Y43" s="2"/>
    </row>
    <row r="44" customFormat="false" ht="13.8" hidden="false" customHeight="false" outlineLevel="0" collapsed="false">
      <c r="B44" s="1" t="s">
        <v>23</v>
      </c>
      <c r="C44" s="2" t="n">
        <v>1</v>
      </c>
      <c r="D44" s="1" t="s">
        <v>24</v>
      </c>
      <c r="E44" s="2" t="n">
        <v>2.8013</v>
      </c>
      <c r="F44" s="2" t="n">
        <v>-21.8967</v>
      </c>
      <c r="G44" s="2" t="n">
        <v>0.9907</v>
      </c>
      <c r="H44" s="1" t="s">
        <v>25</v>
      </c>
      <c r="I44" s="2" t="n">
        <v>0.9971</v>
      </c>
      <c r="J44" s="2" t="n">
        <v>-0.0419</v>
      </c>
      <c r="K44" s="2" t="n">
        <v>0.0639</v>
      </c>
      <c r="L44" s="1" t="s">
        <v>28</v>
      </c>
      <c r="M44" s="2" t="n">
        <v>2.5423</v>
      </c>
      <c r="N44" s="1" t="s">
        <v>29</v>
      </c>
      <c r="O44" s="2" t="n">
        <v>0.5483</v>
      </c>
      <c r="Q44" s="4" t="n">
        <f aca="false">E44-E$40</f>
        <v>-0.1987</v>
      </c>
      <c r="R44" s="4" t="n">
        <f aca="false">F44-F$40</f>
        <v>0.203300000000002</v>
      </c>
      <c r="S44" s="4" t="n">
        <f aca="false">G44-G$40</f>
        <v>-0.1843</v>
      </c>
      <c r="T44" s="7" t="n">
        <f aca="false">SQRT(Q44*Q44+R44*R44)</f>
        <v>0.284275535352589</v>
      </c>
      <c r="V44" s="2" t="n">
        <f aca="false">I44*I$40+J44*J$40+K44*K$40</f>
        <v>0.9971</v>
      </c>
      <c r="W44" s="2"/>
      <c r="X44" s="2"/>
      <c r="Y44" s="2"/>
    </row>
    <row r="45" customFormat="false" ht="13.8" hidden="false" customHeight="false" outlineLevel="0" collapsed="false">
      <c r="B45" s="1" t="s">
        <v>23</v>
      </c>
      <c r="C45" s="2" t="n">
        <v>1</v>
      </c>
      <c r="D45" s="1" t="s">
        <v>24</v>
      </c>
      <c r="E45" s="2" t="n">
        <v>2.8449</v>
      </c>
      <c r="F45" s="2" t="n">
        <v>-21.8714</v>
      </c>
      <c r="G45" s="2" t="n">
        <v>0.8757</v>
      </c>
      <c r="H45" s="1" t="s">
        <v>25</v>
      </c>
      <c r="I45" s="2" t="n">
        <v>0.9975</v>
      </c>
      <c r="J45" s="2" t="n">
        <v>0.0019</v>
      </c>
      <c r="K45" s="2" t="n">
        <v>0.0705</v>
      </c>
      <c r="L45" s="1" t="s">
        <v>28</v>
      </c>
      <c r="M45" s="2" t="n">
        <v>1.9757</v>
      </c>
      <c r="N45" s="1" t="s">
        <v>29</v>
      </c>
      <c r="O45" s="2" t="n">
        <v>0.6568</v>
      </c>
      <c r="Q45" s="4" t="n">
        <f aca="false">E45-E$40</f>
        <v>-0.1551</v>
      </c>
      <c r="R45" s="4" t="n">
        <f aca="false">F45-F$40</f>
        <v>0.2286</v>
      </c>
      <c r="S45" s="4" t="n">
        <f aca="false">G45-G$40</f>
        <v>-0.2993</v>
      </c>
      <c r="T45" s="7" t="n">
        <f aca="false">SQRT(Q45*Q45+R45*R45)</f>
        <v>0.276249832579135</v>
      </c>
      <c r="V45" s="2" t="n">
        <f aca="false">I45*I$40+J45*J$40+K45*K$40</f>
        <v>0.9975</v>
      </c>
      <c r="W45" s="2"/>
      <c r="X45" s="2"/>
      <c r="Y45" s="2"/>
    </row>
    <row r="46" customFormat="false" ht="13.8" hidden="false" customHeight="false" outlineLevel="0" collapsed="false">
      <c r="B46" s="1" t="s">
        <v>23</v>
      </c>
      <c r="C46" s="2" t="n">
        <v>1</v>
      </c>
      <c r="D46" s="1" t="s">
        <v>24</v>
      </c>
      <c r="E46" s="2" t="n">
        <v>2.8482</v>
      </c>
      <c r="F46" s="2" t="n">
        <v>-21.9072</v>
      </c>
      <c r="G46" s="2" t="n">
        <v>0.5751</v>
      </c>
      <c r="H46" s="1" t="s">
        <v>25</v>
      </c>
      <c r="I46" s="2" t="n">
        <v>0.9932</v>
      </c>
      <c r="J46" s="2" t="n">
        <v>-0.0445</v>
      </c>
      <c r="K46" s="2" t="n">
        <v>-0.1073</v>
      </c>
      <c r="L46" s="1" t="s">
        <v>28</v>
      </c>
      <c r="M46" s="2" t="n">
        <v>2.0121</v>
      </c>
      <c r="N46" s="1" t="s">
        <v>29</v>
      </c>
      <c r="O46" s="2" t="n">
        <v>0.8277</v>
      </c>
      <c r="Q46" s="4" t="n">
        <f aca="false">E46-E$40</f>
        <v>-0.1518</v>
      </c>
      <c r="R46" s="4" t="n">
        <f aca="false">F46-F$40</f>
        <v>0.192800000000002</v>
      </c>
      <c r="S46" s="4" t="n">
        <f aca="false">G46-G$40</f>
        <v>-0.5999</v>
      </c>
      <c r="T46" s="7" t="n">
        <f aca="false">SQRT(Q46*Q46+R46*R46)</f>
        <v>0.24538761174925</v>
      </c>
      <c r="V46" s="2" t="n">
        <f aca="false">I46*I$40+J46*J$40+K46*K$40</f>
        <v>0.9932</v>
      </c>
      <c r="W46" s="2"/>
      <c r="X46" s="2"/>
      <c r="Y46" s="2"/>
    </row>
    <row r="47" customFormat="false" ht="13.8" hidden="false" customHeight="false" outlineLevel="0" collapsed="false">
      <c r="B47" s="1" t="s">
        <v>23</v>
      </c>
      <c r="C47" s="2" t="n">
        <v>1</v>
      </c>
      <c r="D47" s="1" t="s">
        <v>24</v>
      </c>
      <c r="E47" s="2" t="n">
        <v>1.8407</v>
      </c>
      <c r="F47" s="2" t="n">
        <v>-23.2356</v>
      </c>
      <c r="G47" s="2" t="n">
        <v>0.8677</v>
      </c>
      <c r="H47" s="1" t="s">
        <v>25</v>
      </c>
      <c r="I47" s="2" t="n">
        <v>-0.3898</v>
      </c>
      <c r="J47" s="2" t="n">
        <v>0.8978</v>
      </c>
      <c r="K47" s="2" t="n">
        <v>0.2051</v>
      </c>
      <c r="L47" s="1" t="s">
        <v>28</v>
      </c>
      <c r="M47" s="2" t="n">
        <v>2.4623</v>
      </c>
      <c r="N47" s="1" t="s">
        <v>29</v>
      </c>
      <c r="O47" s="2" t="n">
        <v>1</v>
      </c>
      <c r="Q47" s="4" t="n">
        <f aca="false">E47-E$40</f>
        <v>-1.1593</v>
      </c>
      <c r="R47" s="4" t="n">
        <f aca="false">F47-F$40</f>
        <v>-1.1356</v>
      </c>
      <c r="S47" s="4" t="n">
        <f aca="false">G47-G$40</f>
        <v>-0.3073</v>
      </c>
      <c r="T47" s="7" t="n">
        <f aca="false">SQRT(Q47*Q47+R47*R47)</f>
        <v>1.62282588406767</v>
      </c>
      <c r="V47" s="2" t="n">
        <f aca="false">I47*I$40+J47*J$40+K47*K$40</f>
        <v>-0.3898</v>
      </c>
      <c r="W47" s="2"/>
      <c r="X47" s="2"/>
      <c r="Y47" s="2"/>
    </row>
    <row r="48" customFormat="false" ht="13.8" hidden="false" customHeight="false" outlineLevel="0" collapsed="false">
      <c r="B48" s="1" t="s">
        <v>23</v>
      </c>
      <c r="C48" s="2" t="n">
        <v>2</v>
      </c>
      <c r="D48" s="1" t="s">
        <v>24</v>
      </c>
      <c r="E48" s="2" t="n">
        <v>2.7948</v>
      </c>
      <c r="F48" s="2" t="n">
        <v>-22.5309</v>
      </c>
      <c r="G48" s="2" t="n">
        <v>0.819</v>
      </c>
      <c r="H48" s="1" t="s">
        <v>25</v>
      </c>
      <c r="I48" s="2" t="n">
        <v>-0.8528</v>
      </c>
      <c r="J48" s="2" t="n">
        <v>-0.4681</v>
      </c>
      <c r="K48" s="2" t="n">
        <v>-0.2315</v>
      </c>
      <c r="L48" s="1" t="s">
        <v>28</v>
      </c>
      <c r="M48" s="2" t="n">
        <v>1.7</v>
      </c>
      <c r="N48" s="1" t="s">
        <v>29</v>
      </c>
      <c r="O48" s="2" t="n">
        <v>1</v>
      </c>
      <c r="Q48" s="4" t="n">
        <f aca="false">E48-E$40</f>
        <v>-0.2052</v>
      </c>
      <c r="R48" s="4" t="n">
        <f aca="false">F48-F$40</f>
        <v>-0.430899999999998</v>
      </c>
      <c r="S48" s="4" t="n">
        <f aca="false">G48-G$40</f>
        <v>-0.356</v>
      </c>
      <c r="T48" s="7" t="n">
        <f aca="false">SQRT(Q48*Q48+R48*R48)</f>
        <v>0.477264968335198</v>
      </c>
      <c r="V48" s="2" t="n">
        <f aca="false">I48*I$40+J48*J$40+K48*K$40</f>
        <v>-0.8528</v>
      </c>
      <c r="W48" s="2"/>
      <c r="X48" s="2"/>
      <c r="Y48" s="2"/>
    </row>
    <row r="49" customFormat="false" ht="13.8" hidden="false" customHeight="false" outlineLevel="0" collapsed="false">
      <c r="B49" s="1" t="s">
        <v>23</v>
      </c>
      <c r="C49" s="2" t="n">
        <v>1</v>
      </c>
      <c r="D49" s="1" t="s">
        <v>24</v>
      </c>
      <c r="E49" s="2" t="n">
        <v>2.493</v>
      </c>
      <c r="F49" s="2" t="n">
        <v>-22.7938</v>
      </c>
      <c r="G49" s="2" t="n">
        <v>0.6895</v>
      </c>
      <c r="H49" s="1" t="s">
        <v>25</v>
      </c>
      <c r="I49" s="2" t="n">
        <v>0.3965</v>
      </c>
      <c r="J49" s="2" t="n">
        <v>-0.8405</v>
      </c>
      <c r="K49" s="2" t="n">
        <v>0.3694</v>
      </c>
      <c r="L49" s="1" t="s">
        <v>28</v>
      </c>
      <c r="M49" s="2" t="n">
        <v>1.6679</v>
      </c>
      <c r="N49" s="1" t="s">
        <v>29</v>
      </c>
      <c r="O49" s="2" t="n">
        <v>1</v>
      </c>
      <c r="Q49" s="4" t="n">
        <f aca="false">E49-E$40</f>
        <v>-0.507</v>
      </c>
      <c r="R49" s="4" t="n">
        <f aca="false">F49-F$40</f>
        <v>-0.6938</v>
      </c>
      <c r="S49" s="4" t="n">
        <f aca="false">G49-G$40</f>
        <v>-0.4855</v>
      </c>
      <c r="T49" s="7" t="n">
        <f aca="false">SQRT(Q49*Q49+R49*R49)</f>
        <v>0.859306371441525</v>
      </c>
      <c r="V49" s="2" t="n">
        <f aca="false">I49*I$40+J49*J$40+K49*K$40</f>
        <v>0.3965</v>
      </c>
      <c r="W49" s="2"/>
      <c r="X49" s="2"/>
      <c r="Y49" s="2"/>
    </row>
    <row r="50" customFormat="false" ht="13.8" hidden="false" customHeight="false" outlineLevel="0" collapsed="false">
      <c r="B50" s="1" t="s">
        <v>23</v>
      </c>
      <c r="C50" s="2" t="n">
        <v>1</v>
      </c>
      <c r="D50" s="1" t="s">
        <v>24</v>
      </c>
      <c r="E50" s="2" t="n">
        <v>3.0758</v>
      </c>
      <c r="F50" s="2" t="n">
        <v>-21.847</v>
      </c>
      <c r="G50" s="2" t="n">
        <v>0.5282</v>
      </c>
      <c r="H50" s="1" t="s">
        <v>25</v>
      </c>
      <c r="I50" s="2" t="n">
        <v>0.998</v>
      </c>
      <c r="J50" s="2" t="n">
        <v>-0.0587</v>
      </c>
      <c r="K50" s="2" t="n">
        <v>0.0232</v>
      </c>
      <c r="L50" s="1" t="s">
        <v>28</v>
      </c>
      <c r="M50" s="2" t="n">
        <v>1.3462</v>
      </c>
      <c r="N50" s="1" t="s">
        <v>29</v>
      </c>
      <c r="O50" s="2" t="n">
        <v>0.7737</v>
      </c>
      <c r="Q50" s="4" t="n">
        <f aca="false">E50-E$40</f>
        <v>0.0758000000000001</v>
      </c>
      <c r="R50" s="4" t="n">
        <f aca="false">F50-F$40</f>
        <v>0.253</v>
      </c>
      <c r="S50" s="4" t="n">
        <f aca="false">G50-G$40</f>
        <v>-0.6468</v>
      </c>
      <c r="T50" s="7" t="n">
        <f aca="false">SQRT(Q50*Q50+R50*R50)</f>
        <v>0.264111037255167</v>
      </c>
      <c r="V50" s="2" t="n">
        <f aca="false">I50*I$40+J50*J$40+K50*K$40</f>
        <v>0.998</v>
      </c>
      <c r="W50" s="2"/>
      <c r="X50" s="2"/>
      <c r="Y50" s="2"/>
    </row>
    <row r="51" customFormat="false" ht="13.8" hidden="false" customHeight="false" outlineLevel="0" collapsed="false">
      <c r="A51" s="1" t="s">
        <v>14</v>
      </c>
      <c r="W51" s="2"/>
      <c r="X51" s="2"/>
      <c r="Y51" s="2"/>
    </row>
    <row r="52" customFormat="false" ht="13.8" hidden="false" customHeight="false" outlineLevel="0" collapsed="false">
      <c r="B52" s="1" t="s">
        <v>23</v>
      </c>
      <c r="C52" s="2" t="n">
        <v>6</v>
      </c>
      <c r="D52" s="1" t="s">
        <v>24</v>
      </c>
      <c r="E52" s="2" t="n">
        <v>3</v>
      </c>
      <c r="F52" s="2" t="n">
        <v>-28.2</v>
      </c>
      <c r="G52" s="2" t="n">
        <v>1.175</v>
      </c>
      <c r="H52" s="1" t="s">
        <v>25</v>
      </c>
      <c r="I52" s="2" t="n">
        <v>1</v>
      </c>
      <c r="J52" s="2" t="n">
        <v>0</v>
      </c>
      <c r="K52" s="2" t="n">
        <v>0</v>
      </c>
      <c r="W52" s="2"/>
      <c r="X52" s="2"/>
      <c r="Y52" s="2"/>
    </row>
    <row r="53" customFormat="false" ht="13.8" hidden="false" customHeight="false" outlineLevel="0" collapsed="false">
      <c r="B53" s="1" t="s">
        <v>23</v>
      </c>
      <c r="C53" s="2" t="n">
        <v>2</v>
      </c>
      <c r="D53" s="1" t="s">
        <v>24</v>
      </c>
      <c r="E53" s="2" t="n">
        <v>2.8726</v>
      </c>
      <c r="F53" s="2" t="n">
        <v>-28.0562</v>
      </c>
      <c r="G53" s="2" t="n">
        <v>1.0602</v>
      </c>
      <c r="H53" s="1" t="s">
        <v>25</v>
      </c>
      <c r="I53" s="2" t="n">
        <v>-0.9931</v>
      </c>
      <c r="J53" s="2" t="n">
        <v>0.0845</v>
      </c>
      <c r="K53" s="2" t="n">
        <v>0.0809</v>
      </c>
      <c r="L53" s="1" t="s">
        <v>28</v>
      </c>
      <c r="M53" s="2" t="n">
        <v>2.9131</v>
      </c>
      <c r="N53" s="1" t="s">
        <v>29</v>
      </c>
      <c r="O53" s="2" t="n">
        <v>0.7368</v>
      </c>
      <c r="Q53" s="4" t="n">
        <f aca="false">E53-E$52</f>
        <v>-0.1274</v>
      </c>
      <c r="R53" s="4" t="n">
        <f aca="false">F53-F$52</f>
        <v>0.143799999999999</v>
      </c>
      <c r="S53" s="4" t="n">
        <f aca="false">G53-G$52</f>
        <v>-0.1148</v>
      </c>
      <c r="T53" s="7" t="n">
        <f aca="false">SQRT(Q53*Q53+R53*R53)</f>
        <v>0.192117672274051</v>
      </c>
      <c r="V53" s="2" t="n">
        <f aca="false">I53*I$52+J53*J$52+K53*K$52</f>
        <v>-0.9931</v>
      </c>
      <c r="W53" s="2"/>
      <c r="X53" s="2"/>
      <c r="Y53" s="2"/>
    </row>
    <row r="54" customFormat="false" ht="13.8" hidden="false" customHeight="false" outlineLevel="0" collapsed="false">
      <c r="B54" s="1" t="s">
        <v>23</v>
      </c>
      <c r="C54" s="2" t="n">
        <v>2</v>
      </c>
      <c r="D54" s="1" t="s">
        <v>24</v>
      </c>
      <c r="E54" s="2" t="n">
        <v>3.0273</v>
      </c>
      <c r="F54" s="2" t="n">
        <v>-27.9894</v>
      </c>
      <c r="G54" s="2" t="n">
        <v>0.8441</v>
      </c>
      <c r="H54" s="1" t="s">
        <v>25</v>
      </c>
      <c r="I54" s="2" t="n">
        <v>0.9941</v>
      </c>
      <c r="J54" s="2" t="n">
        <v>-0.0255</v>
      </c>
      <c r="K54" s="2" t="n">
        <v>0.1053</v>
      </c>
      <c r="L54" s="1" t="s">
        <v>28</v>
      </c>
      <c r="M54" s="2" t="n">
        <v>2.3116</v>
      </c>
      <c r="N54" s="1" t="s">
        <v>29</v>
      </c>
      <c r="O54" s="2" t="n">
        <v>0.9956</v>
      </c>
      <c r="Q54" s="4" t="n">
        <f aca="false">E54-E$52</f>
        <v>0.0272999999999999</v>
      </c>
      <c r="R54" s="4" t="n">
        <f aca="false">F54-F$52</f>
        <v>0.210599999999999</v>
      </c>
      <c r="S54" s="4" t="n">
        <f aca="false">G54-G$52</f>
        <v>-0.3309</v>
      </c>
      <c r="T54" s="7" t="n">
        <f aca="false">SQRT(Q54*Q54+R54*R54)</f>
        <v>0.212362072884966</v>
      </c>
      <c r="V54" s="2" t="n">
        <f aca="false">I54*I$52+J54*J$52+K54*K$52</f>
        <v>0.9941</v>
      </c>
      <c r="W54" s="2"/>
      <c r="X54" s="2"/>
      <c r="Y54" s="2"/>
    </row>
    <row r="55" customFormat="false" ht="13.8" hidden="false" customHeight="false" outlineLevel="0" collapsed="false">
      <c r="B55" s="1" t="s">
        <v>23</v>
      </c>
      <c r="C55" s="2" t="n">
        <v>1</v>
      </c>
      <c r="D55" s="1" t="s">
        <v>24</v>
      </c>
      <c r="E55" s="2" t="n">
        <v>3.0354</v>
      </c>
      <c r="F55" s="2" t="n">
        <v>-27.9667</v>
      </c>
      <c r="G55" s="2" t="n">
        <v>0.7521</v>
      </c>
      <c r="H55" s="1" t="s">
        <v>25</v>
      </c>
      <c r="I55" s="2" t="n">
        <v>0.9961</v>
      </c>
      <c r="J55" s="2" t="n">
        <v>0.0003</v>
      </c>
      <c r="K55" s="2" t="n">
        <v>0.0886</v>
      </c>
      <c r="L55" s="1" t="s">
        <v>28</v>
      </c>
      <c r="M55" s="2" t="n">
        <v>1.9636</v>
      </c>
      <c r="N55" s="1" t="s">
        <v>29</v>
      </c>
      <c r="O55" s="2" t="n">
        <v>0.9709</v>
      </c>
      <c r="Q55" s="4" t="n">
        <f aca="false">E55-E$52</f>
        <v>0.0354000000000001</v>
      </c>
      <c r="R55" s="4" t="n">
        <f aca="false">F55-F$52</f>
        <v>0.2333</v>
      </c>
      <c r="S55" s="4" t="n">
        <f aca="false">G55-G$52</f>
        <v>-0.4229</v>
      </c>
      <c r="T55" s="7" t="n">
        <f aca="false">SQRT(Q55*Q55+R55*R55)</f>
        <v>0.23597044306438</v>
      </c>
      <c r="V55" s="2" t="n">
        <f aca="false">I55*I$52+J55*J$52+K55*K$52</f>
        <v>0.9961</v>
      </c>
      <c r="W55" s="2"/>
      <c r="X55" s="2"/>
      <c r="Y55" s="2"/>
    </row>
    <row r="56" customFormat="false" ht="13.8" hidden="false" customHeight="false" outlineLevel="0" collapsed="false">
      <c r="B56" s="1" t="s">
        <v>23</v>
      </c>
      <c r="C56" s="2" t="n">
        <v>1</v>
      </c>
      <c r="D56" s="1" t="s">
        <v>24</v>
      </c>
      <c r="E56" s="2" t="n">
        <v>2.9619</v>
      </c>
      <c r="F56" s="2" t="n">
        <v>-28.1563</v>
      </c>
      <c r="G56" s="2" t="n">
        <v>0.5624</v>
      </c>
      <c r="H56" s="1" t="s">
        <v>25</v>
      </c>
      <c r="I56" s="2" t="n">
        <v>-0.9796</v>
      </c>
      <c r="J56" s="2" t="n">
        <v>-0.2002</v>
      </c>
      <c r="K56" s="2" t="n">
        <v>0.0152</v>
      </c>
      <c r="L56" s="1" t="s">
        <v>28</v>
      </c>
      <c r="M56" s="2" t="n">
        <v>1.5576</v>
      </c>
      <c r="N56" s="1" t="s">
        <v>29</v>
      </c>
      <c r="O56" s="2" t="n">
        <v>0.927</v>
      </c>
      <c r="Q56" s="4" t="n">
        <f aca="false">E56-E$52</f>
        <v>-0.0381</v>
      </c>
      <c r="R56" s="4" t="n">
        <f aca="false">F56-F$52</f>
        <v>0.0436999999999976</v>
      </c>
      <c r="S56" s="4" t="n">
        <f aca="false">G56-G$52</f>
        <v>-0.6126</v>
      </c>
      <c r="T56" s="7" t="n">
        <f aca="false">SQRT(Q56*Q56+R56*R56)</f>
        <v>0.0579767194656596</v>
      </c>
      <c r="V56" s="2" t="n">
        <f aca="false">I56*I$52+J56*J$52+K56*K$52</f>
        <v>-0.9796</v>
      </c>
      <c r="W56" s="2"/>
      <c r="X56" s="2"/>
      <c r="Y56" s="2"/>
    </row>
    <row r="57" customFormat="false" ht="13.8" hidden="false" customHeight="false" outlineLevel="0" collapsed="false">
      <c r="B57" s="1" t="s">
        <v>23</v>
      </c>
      <c r="C57" s="2" t="n">
        <v>1</v>
      </c>
      <c r="D57" s="1" t="s">
        <v>24</v>
      </c>
      <c r="E57" s="2" t="n">
        <v>2.6984</v>
      </c>
      <c r="F57" s="2" t="n">
        <v>-28.6722</v>
      </c>
      <c r="G57" s="2" t="n">
        <v>0.6247</v>
      </c>
      <c r="H57" s="1" t="s">
        <v>25</v>
      </c>
      <c r="I57" s="2" t="n">
        <v>0.1395</v>
      </c>
      <c r="J57" s="2" t="n">
        <v>0.9251</v>
      </c>
      <c r="K57" s="2" t="n">
        <v>0.3531</v>
      </c>
      <c r="L57" s="1" t="s">
        <v>28</v>
      </c>
      <c r="M57" s="2" t="n">
        <v>1.5174</v>
      </c>
      <c r="N57" s="1" t="s">
        <v>29</v>
      </c>
      <c r="O57" s="2" t="n">
        <v>0.9127</v>
      </c>
      <c r="Q57" s="4" t="n">
        <f aca="false">E57-E$52</f>
        <v>-0.3016</v>
      </c>
      <c r="R57" s="4" t="n">
        <f aca="false">F57-F$52</f>
        <v>-0.472200000000001</v>
      </c>
      <c r="S57" s="4" t="n">
        <f aca="false">G57-G$52</f>
        <v>-0.5503</v>
      </c>
      <c r="T57" s="7" t="n">
        <f aca="false">SQRT(Q57*Q57+R57*R57)</f>
        <v>0.560299384258095</v>
      </c>
      <c r="V57" s="2" t="n">
        <f aca="false">I57*I$52+J57*J$52+K57*K$52</f>
        <v>0.1395</v>
      </c>
      <c r="W57" s="2"/>
      <c r="X57" s="2"/>
      <c r="Y57" s="2"/>
    </row>
    <row r="58" customFormat="false" ht="13.8" hidden="false" customHeight="false" outlineLevel="0" collapsed="false">
      <c r="B58" s="1" t="s">
        <v>23</v>
      </c>
      <c r="C58" s="2" t="n">
        <v>2</v>
      </c>
      <c r="D58" s="1" t="s">
        <v>24</v>
      </c>
      <c r="E58" s="2" t="n">
        <v>2.6427</v>
      </c>
      <c r="F58" s="2" t="n">
        <v>-28.7316</v>
      </c>
      <c r="G58" s="2" t="n">
        <v>0.7838</v>
      </c>
      <c r="H58" s="1" t="s">
        <v>25</v>
      </c>
      <c r="I58" s="2" t="n">
        <v>-0.2126</v>
      </c>
      <c r="J58" s="2" t="n">
        <v>-0.8802</v>
      </c>
      <c r="K58" s="2" t="n">
        <v>-0.4244</v>
      </c>
      <c r="L58" s="1" t="s">
        <v>28</v>
      </c>
      <c r="M58" s="2" t="n">
        <v>1.5712</v>
      </c>
      <c r="N58" s="1" t="s">
        <v>29</v>
      </c>
      <c r="O58" s="2" t="n">
        <v>0.9244</v>
      </c>
      <c r="Q58" s="4" t="n">
        <f aca="false">E58-E$52</f>
        <v>-0.3573</v>
      </c>
      <c r="R58" s="4" t="n">
        <f aca="false">F58-F$52</f>
        <v>-0.531600000000001</v>
      </c>
      <c r="S58" s="4" t="n">
        <f aca="false">G58-G$52</f>
        <v>-0.3912</v>
      </c>
      <c r="T58" s="7" t="n">
        <f aca="false">SQRT(Q58*Q58+R58*R58)</f>
        <v>0.640516861604752</v>
      </c>
      <c r="V58" s="2" t="n">
        <f aca="false">I58*I$52+J58*J$52+K58*K$52</f>
        <v>-0.2126</v>
      </c>
      <c r="W58" s="2"/>
      <c r="X58" s="2"/>
      <c r="Y58" s="2"/>
    </row>
    <row r="59" customFormat="false" ht="13.8" hidden="false" customHeight="false" outlineLevel="0" collapsed="false">
      <c r="B59" s="1" t="s">
        <v>23</v>
      </c>
      <c r="C59" s="2" t="n">
        <v>1</v>
      </c>
      <c r="D59" s="1" t="s">
        <v>24</v>
      </c>
      <c r="E59" s="2" t="n">
        <v>2.8918</v>
      </c>
      <c r="F59" s="2" t="n">
        <v>-28.773</v>
      </c>
      <c r="G59" s="2" t="n">
        <v>0.6253</v>
      </c>
      <c r="H59" s="1" t="s">
        <v>25</v>
      </c>
      <c r="I59" s="2" t="n">
        <v>-0.1931</v>
      </c>
      <c r="J59" s="2" t="n">
        <v>0.8015</v>
      </c>
      <c r="K59" s="2" t="n">
        <v>0.566</v>
      </c>
      <c r="L59" s="1" t="s">
        <v>28</v>
      </c>
      <c r="M59" s="2" t="n">
        <v>1.3683</v>
      </c>
      <c r="N59" s="1" t="s">
        <v>29</v>
      </c>
      <c r="O59" s="2" t="n">
        <v>0.7299</v>
      </c>
      <c r="Q59" s="4" t="n">
        <f aca="false">E59-E$52</f>
        <v>-0.1082</v>
      </c>
      <c r="R59" s="4" t="n">
        <f aca="false">F59-F$52</f>
        <v>-0.573</v>
      </c>
      <c r="S59" s="4" t="n">
        <f aca="false">G59-G$52</f>
        <v>-0.5497</v>
      </c>
      <c r="T59" s="7" t="n">
        <f aca="false">SQRT(Q59*Q59+R59*R59)</f>
        <v>0.583126264200131</v>
      </c>
      <c r="V59" s="2" t="n">
        <f aca="false">I59*I$52+J59*J$52+K59*K$52</f>
        <v>-0.1931</v>
      </c>
      <c r="W59" s="2"/>
      <c r="X59" s="2"/>
      <c r="Y59" s="2"/>
    </row>
    <row r="60" customFormat="false" ht="13.8" hidden="false" customHeight="false" outlineLevel="0" collapsed="false">
      <c r="B60" s="1" t="s">
        <v>23</v>
      </c>
      <c r="C60" s="2" t="n">
        <v>1</v>
      </c>
      <c r="D60" s="1" t="s">
        <v>24</v>
      </c>
      <c r="E60" s="2" t="n">
        <v>2.4704</v>
      </c>
      <c r="F60" s="2" t="n">
        <v>-28.3773</v>
      </c>
      <c r="G60" s="2" t="n">
        <v>0.6016</v>
      </c>
      <c r="H60" s="1" t="s">
        <v>25</v>
      </c>
      <c r="I60" s="2" t="n">
        <v>-0.4916</v>
      </c>
      <c r="J60" s="2" t="n">
        <v>-0.6924</v>
      </c>
      <c r="K60" s="2" t="n">
        <v>-0.5282</v>
      </c>
      <c r="L60" s="1" t="s">
        <v>28</v>
      </c>
      <c r="M60" s="2" t="n">
        <v>1.6539</v>
      </c>
      <c r="N60" s="1" t="s">
        <v>29</v>
      </c>
      <c r="O60" s="2" t="n">
        <v>0.9089</v>
      </c>
      <c r="Q60" s="4" t="n">
        <f aca="false">E60-E$52</f>
        <v>-0.5296</v>
      </c>
      <c r="R60" s="4" t="n">
        <f aca="false">F60-F$52</f>
        <v>-0.177300000000002</v>
      </c>
      <c r="S60" s="4" t="n">
        <f aca="false">G60-G$52</f>
        <v>-0.5734</v>
      </c>
      <c r="T60" s="7" t="n">
        <f aca="false">SQRT(Q60*Q60+R60*R60)</f>
        <v>0.558490331160711</v>
      </c>
      <c r="V60" s="2" t="n">
        <f aca="false">I60*I$52+J60*J$52+K60*K$52</f>
        <v>-0.4916</v>
      </c>
      <c r="W60" s="2"/>
      <c r="X60" s="2"/>
      <c r="Y60" s="2"/>
    </row>
    <row r="61" customFormat="false" ht="13.8" hidden="false" customHeight="false" outlineLevel="0" collapsed="false">
      <c r="B61" s="1" t="s">
        <v>23</v>
      </c>
      <c r="C61" s="2" t="n">
        <v>1</v>
      </c>
      <c r="D61" s="1" t="s">
        <v>24</v>
      </c>
      <c r="E61" s="2" t="n">
        <v>3.0523</v>
      </c>
      <c r="F61" s="2" t="n">
        <v>-28.1777</v>
      </c>
      <c r="G61" s="2" t="n">
        <v>0.5371</v>
      </c>
      <c r="H61" s="1" t="s">
        <v>25</v>
      </c>
      <c r="I61" s="2" t="n">
        <v>-0.9507</v>
      </c>
      <c r="J61" s="2" t="n">
        <v>-0.2595</v>
      </c>
      <c r="K61" s="2" t="n">
        <v>-0.1695</v>
      </c>
      <c r="L61" s="1" t="s">
        <v>28</v>
      </c>
      <c r="M61" s="2" t="n">
        <v>1.1946</v>
      </c>
      <c r="N61" s="1" t="s">
        <v>29</v>
      </c>
      <c r="O61" s="2" t="n">
        <v>0.8915</v>
      </c>
      <c r="Q61" s="4" t="n">
        <f aca="false">E61-E$52</f>
        <v>0.0522999999999998</v>
      </c>
      <c r="R61" s="4" t="n">
        <f aca="false">F61-F$52</f>
        <v>0.0222999999999978</v>
      </c>
      <c r="S61" s="4" t="n">
        <f aca="false">G61-G$52</f>
        <v>-0.6379</v>
      </c>
      <c r="T61" s="7" t="n">
        <f aca="false">SQRT(Q61*Q61+R61*R61)</f>
        <v>0.0568557824675721</v>
      </c>
      <c r="V61" s="2" t="n">
        <f aca="false">I61*I$52+J61*J$52+K61*K$52</f>
        <v>-0.9507</v>
      </c>
      <c r="W61" s="2"/>
      <c r="X61" s="2"/>
      <c r="Y61" s="2"/>
    </row>
    <row r="62" customFormat="false" ht="13.8" hidden="false" customHeight="false" outlineLevel="0" collapsed="false">
      <c r="B62" s="1" t="s">
        <v>23</v>
      </c>
      <c r="C62" s="2" t="n">
        <v>1</v>
      </c>
      <c r="D62" s="1" t="s">
        <v>24</v>
      </c>
      <c r="E62" s="2" t="n">
        <v>3.2147</v>
      </c>
      <c r="F62" s="2" t="n">
        <v>-28.1652</v>
      </c>
      <c r="G62" s="2" t="n">
        <v>0.5614</v>
      </c>
      <c r="H62" s="1" t="s">
        <v>25</v>
      </c>
      <c r="I62" s="2" t="n">
        <v>-0.9999</v>
      </c>
      <c r="J62" s="2" t="n">
        <v>-0.0068</v>
      </c>
      <c r="K62" s="2" t="n">
        <v>0.0143</v>
      </c>
      <c r="L62" s="1" t="s">
        <v>28</v>
      </c>
      <c r="M62" s="2" t="n">
        <v>1.1588</v>
      </c>
      <c r="N62" s="1" t="s">
        <v>29</v>
      </c>
      <c r="O62" s="2" t="n">
        <v>0.7817</v>
      </c>
      <c r="Q62" s="4" t="n">
        <f aca="false">E62-E$52</f>
        <v>0.2147</v>
      </c>
      <c r="R62" s="4" t="n">
        <f aca="false">F62-F$52</f>
        <v>0.0348000000000006</v>
      </c>
      <c r="S62" s="4" t="n">
        <f aca="false">G62-G$52</f>
        <v>-0.6136</v>
      </c>
      <c r="T62" s="7" t="n">
        <f aca="false">SQRT(Q62*Q62+R62*R62)</f>
        <v>0.217502022979098</v>
      </c>
      <c r="V62" s="2" t="n">
        <f aca="false">I62*I$52+J62*J$52+K62*K$52</f>
        <v>-0.9999</v>
      </c>
      <c r="W62" s="2"/>
      <c r="X62" s="2"/>
      <c r="Y62" s="2"/>
    </row>
    <row r="63" customFormat="false" ht="13.8" hidden="false" customHeight="false" outlineLevel="0" collapsed="false">
      <c r="B63" s="1" t="s">
        <v>23</v>
      </c>
      <c r="C63" s="2" t="n">
        <v>1</v>
      </c>
      <c r="D63" s="1" t="s">
        <v>24</v>
      </c>
      <c r="E63" s="2" t="n">
        <v>3.2587</v>
      </c>
      <c r="F63" s="2" t="n">
        <v>-28.2683</v>
      </c>
      <c r="G63" s="2" t="n">
        <v>0.5513</v>
      </c>
      <c r="H63" s="1" t="s">
        <v>25</v>
      </c>
      <c r="I63" s="2" t="n">
        <v>-0.9959</v>
      </c>
      <c r="J63" s="2" t="n">
        <v>-0.0182</v>
      </c>
      <c r="K63" s="2" t="n">
        <v>0.0884</v>
      </c>
      <c r="L63" s="1" t="s">
        <v>28</v>
      </c>
      <c r="M63" s="2" t="n">
        <v>1.0558</v>
      </c>
      <c r="N63" s="1" t="s">
        <v>29</v>
      </c>
      <c r="O63" s="2" t="n">
        <v>0.7556</v>
      </c>
      <c r="Q63" s="4" t="n">
        <f aca="false">E63-E$52</f>
        <v>0.2587</v>
      </c>
      <c r="R63" s="4" t="n">
        <f aca="false">F63-F$52</f>
        <v>-0.0683000000000007</v>
      </c>
      <c r="S63" s="4" t="n">
        <f aca="false">G63-G$52</f>
        <v>-0.6237</v>
      </c>
      <c r="T63" s="7" t="n">
        <f aca="false">SQRT(Q63*Q63+R63*R63)</f>
        <v>0.267564160529769</v>
      </c>
      <c r="V63" s="2" t="n">
        <f aca="false">I63*I$52+J63*J$52+K63*K$52</f>
        <v>-0.9959</v>
      </c>
      <c r="W63" s="2"/>
      <c r="X63" s="2"/>
      <c r="Y63" s="2"/>
    </row>
    <row r="64" customFormat="false" ht="13.8" hidden="false" customHeight="false" outlineLevel="0" collapsed="false">
      <c r="B64" s="1" t="s">
        <v>23</v>
      </c>
      <c r="C64" s="2" t="n">
        <v>1</v>
      </c>
      <c r="D64" s="1" t="s">
        <v>24</v>
      </c>
      <c r="E64" s="2" t="n">
        <v>3.268</v>
      </c>
      <c r="F64" s="2" t="n">
        <v>-28.4368</v>
      </c>
      <c r="G64" s="2" t="n">
        <v>0.4693</v>
      </c>
      <c r="H64" s="1" t="s">
        <v>25</v>
      </c>
      <c r="I64" s="2" t="n">
        <v>-0.9986</v>
      </c>
      <c r="J64" s="2" t="n">
        <v>-0.043</v>
      </c>
      <c r="K64" s="2" t="n">
        <v>-0.0302</v>
      </c>
      <c r="L64" s="1" t="s">
        <v>28</v>
      </c>
      <c r="M64" s="2" t="n">
        <v>0.7591</v>
      </c>
      <c r="N64" s="1" t="s">
        <v>29</v>
      </c>
      <c r="O64" s="2" t="n">
        <v>0.7056</v>
      </c>
      <c r="Q64" s="4" t="n">
        <f aca="false">E64-E$52</f>
        <v>0.268</v>
      </c>
      <c r="R64" s="4" t="n">
        <f aca="false">F64-F$52</f>
        <v>-0.236800000000002</v>
      </c>
      <c r="S64" s="4" t="n">
        <f aca="false">G64-G$52</f>
        <v>-0.7057</v>
      </c>
      <c r="T64" s="7" t="n">
        <f aca="false">SQRT(Q64*Q64+R64*R64)</f>
        <v>0.357628634200341</v>
      </c>
      <c r="V64" s="2" t="n">
        <f aca="false">I64*I$52+J64*J$52+K64*K$52</f>
        <v>-0.9986</v>
      </c>
      <c r="W64" s="2"/>
      <c r="X64" s="2"/>
      <c r="Y64" s="2"/>
    </row>
    <row r="65" customFormat="false" ht="13.8" hidden="false" customHeight="false" outlineLevel="0" collapsed="false">
      <c r="A65" s="1" t="s">
        <v>15</v>
      </c>
      <c r="W65" s="2"/>
      <c r="X65" s="2"/>
      <c r="Y65" s="2"/>
    </row>
    <row r="66" customFormat="false" ht="13.8" hidden="false" customHeight="false" outlineLevel="0" collapsed="false">
      <c r="B66" s="1" t="s">
        <v>23</v>
      </c>
      <c r="C66" s="2" t="n">
        <v>7</v>
      </c>
      <c r="D66" s="1" t="s">
        <v>24</v>
      </c>
      <c r="E66" s="2" t="n">
        <v>3</v>
      </c>
      <c r="F66" s="2" t="n">
        <v>-30.6</v>
      </c>
      <c r="G66" s="2" t="n">
        <v>1.175</v>
      </c>
      <c r="H66" s="1" t="s">
        <v>25</v>
      </c>
      <c r="I66" s="2" t="n">
        <v>1</v>
      </c>
      <c r="J66" s="2" t="n">
        <v>0</v>
      </c>
      <c r="K66" s="2" t="n">
        <v>0</v>
      </c>
      <c r="W66" s="2"/>
      <c r="X66" s="2"/>
      <c r="Y66" s="2"/>
    </row>
    <row r="67" customFormat="false" ht="13.8" hidden="false" customHeight="false" outlineLevel="0" collapsed="false">
      <c r="B67" s="1" t="s">
        <v>23</v>
      </c>
      <c r="C67" s="2" t="n">
        <v>1</v>
      </c>
      <c r="D67" s="1" t="s">
        <v>24</v>
      </c>
      <c r="E67" s="2" t="n">
        <v>3.1078</v>
      </c>
      <c r="F67" s="2" t="n">
        <v>-30.2523</v>
      </c>
      <c r="G67" s="2" t="n">
        <v>1.3081</v>
      </c>
      <c r="H67" s="1" t="s">
        <v>25</v>
      </c>
      <c r="I67" s="2" t="n">
        <v>-0.9788</v>
      </c>
      <c r="J67" s="2" t="n">
        <v>-0.1927</v>
      </c>
      <c r="K67" s="2" t="n">
        <v>0.0695</v>
      </c>
      <c r="L67" s="1" t="s">
        <v>28</v>
      </c>
      <c r="M67" s="2" t="n">
        <v>3.2585</v>
      </c>
      <c r="N67" s="1" t="s">
        <v>29</v>
      </c>
      <c r="O67" s="2" t="n">
        <v>0.8032</v>
      </c>
      <c r="Q67" s="4" t="n">
        <f aca="false">E67-E$66</f>
        <v>0.1078</v>
      </c>
      <c r="R67" s="4" t="n">
        <f aca="false">F67-F$66</f>
        <v>0.3477</v>
      </c>
      <c r="S67" s="4" t="n">
        <f aca="false">G67-G$66</f>
        <v>0.1331</v>
      </c>
      <c r="T67" s="7" t="n">
        <f aca="false">SQRT(Q67*Q67+R67*R67)</f>
        <v>0.364027650048729</v>
      </c>
      <c r="V67" s="2" t="n">
        <f aca="false">I67*I$66+J67*J$66+K67*K$66</f>
        <v>-0.9788</v>
      </c>
      <c r="W67" s="2"/>
      <c r="X67" s="2"/>
      <c r="Y67" s="2"/>
    </row>
    <row r="68" customFormat="false" ht="13.8" hidden="false" customHeight="false" outlineLevel="0" collapsed="false">
      <c r="B68" s="1" t="s">
        <v>23</v>
      </c>
      <c r="C68" s="2" t="n">
        <v>1</v>
      </c>
      <c r="D68" s="1" t="s">
        <v>24</v>
      </c>
      <c r="E68" s="2" t="n">
        <v>3.0773</v>
      </c>
      <c r="F68" s="2" t="n">
        <v>-30.3487</v>
      </c>
      <c r="G68" s="2" t="n">
        <v>1.1934</v>
      </c>
      <c r="H68" s="1" t="s">
        <v>25</v>
      </c>
      <c r="I68" s="2" t="n">
        <v>-0.995</v>
      </c>
      <c r="J68" s="2" t="n">
        <v>-0.0646</v>
      </c>
      <c r="K68" s="2" t="n">
        <v>0.0762</v>
      </c>
      <c r="L68" s="1" t="s">
        <v>28</v>
      </c>
      <c r="M68" s="2" t="n">
        <v>3.1527</v>
      </c>
      <c r="N68" s="1" t="s">
        <v>29</v>
      </c>
      <c r="O68" s="2" t="n">
        <v>0.875</v>
      </c>
      <c r="Q68" s="4" t="n">
        <f aca="false">E68-E$66</f>
        <v>0.0773000000000001</v>
      </c>
      <c r="R68" s="4" t="n">
        <f aca="false">F68-F$66</f>
        <v>0.251300000000001</v>
      </c>
      <c r="S68" s="4" t="n">
        <f aca="false">G68-G$66</f>
        <v>0.0184</v>
      </c>
      <c r="T68" s="7" t="n">
        <f aca="false">SQRT(Q68*Q68+R68*R68)</f>
        <v>0.262920101932127</v>
      </c>
      <c r="V68" s="2" t="n">
        <f aca="false">I68*I$66+J68*J$66+K68*K$66</f>
        <v>-0.995</v>
      </c>
      <c r="W68" s="2"/>
      <c r="X68" s="2"/>
      <c r="Y68" s="2"/>
    </row>
    <row r="69" customFormat="false" ht="13.8" hidden="false" customHeight="false" outlineLevel="0" collapsed="false">
      <c r="B69" s="1" t="s">
        <v>23</v>
      </c>
      <c r="C69" s="2" t="n">
        <v>1</v>
      </c>
      <c r="D69" s="1" t="s">
        <v>24</v>
      </c>
      <c r="E69" s="2" t="n">
        <v>3.1113</v>
      </c>
      <c r="F69" s="2" t="n">
        <v>-30.2819</v>
      </c>
      <c r="G69" s="2" t="n">
        <v>1.0491</v>
      </c>
      <c r="H69" s="1" t="s">
        <v>25</v>
      </c>
      <c r="I69" s="2" t="n">
        <v>-0.9971</v>
      </c>
      <c r="J69" s="2" t="n">
        <v>-0.0647</v>
      </c>
      <c r="K69" s="2" t="n">
        <v>-0.0404</v>
      </c>
      <c r="L69" s="1" t="s">
        <v>28</v>
      </c>
      <c r="M69" s="2" t="n">
        <v>2.7514</v>
      </c>
      <c r="N69" s="1" t="s">
        <v>29</v>
      </c>
      <c r="O69" s="2" t="n">
        <v>0.8983</v>
      </c>
      <c r="Q69" s="4" t="n">
        <f aca="false">E69-E$66</f>
        <v>0.1113</v>
      </c>
      <c r="R69" s="4" t="n">
        <f aca="false">F69-F$66</f>
        <v>0.318100000000001</v>
      </c>
      <c r="S69" s="4" t="n">
        <f aca="false">G69-G$66</f>
        <v>-0.1259</v>
      </c>
      <c r="T69" s="7" t="n">
        <f aca="false">SQRT(Q69*Q69+R69*R69)</f>
        <v>0.337009347051385</v>
      </c>
      <c r="V69" s="2" t="n">
        <f aca="false">I69*I$66+J69*J$66+K69*K$66</f>
        <v>-0.9971</v>
      </c>
      <c r="W69" s="2"/>
      <c r="X69" s="2"/>
      <c r="Y69" s="2"/>
    </row>
    <row r="70" customFormat="false" ht="13.8" hidden="false" customHeight="false" outlineLevel="0" collapsed="false">
      <c r="B70" s="1" t="s">
        <v>23</v>
      </c>
      <c r="C70" s="2" t="n">
        <v>1</v>
      </c>
      <c r="D70" s="1" t="s">
        <v>24</v>
      </c>
      <c r="E70" s="2" t="n">
        <v>3.0707</v>
      </c>
      <c r="F70" s="2" t="n">
        <v>-30.2983</v>
      </c>
      <c r="G70" s="2" t="n">
        <v>0.7331</v>
      </c>
      <c r="H70" s="1" t="s">
        <v>25</v>
      </c>
      <c r="I70" s="2" t="n">
        <v>-0.9965</v>
      </c>
      <c r="J70" s="2" t="n">
        <v>-0.0476</v>
      </c>
      <c r="K70" s="2" t="n">
        <v>-0.0694</v>
      </c>
      <c r="L70" s="1" t="s">
        <v>28</v>
      </c>
      <c r="M70" s="2" t="n">
        <v>2.4307</v>
      </c>
      <c r="N70" s="1" t="s">
        <v>29</v>
      </c>
      <c r="O70" s="2" t="n">
        <v>0.8834</v>
      </c>
      <c r="Q70" s="4" t="n">
        <f aca="false">E70-E$66</f>
        <v>0.0707</v>
      </c>
      <c r="R70" s="4" t="n">
        <f aca="false">F70-F$66</f>
        <v>0.3017</v>
      </c>
      <c r="S70" s="4" t="n">
        <f aca="false">G70-G$66</f>
        <v>-0.4419</v>
      </c>
      <c r="T70" s="7" t="n">
        <f aca="false">SQRT(Q70*Q70+R70*R70)</f>
        <v>0.309873167602489</v>
      </c>
      <c r="V70" s="2" t="n">
        <f aca="false">I70*I$66+J70*J$66+K70*K$66</f>
        <v>-0.9965</v>
      </c>
      <c r="W70" s="2"/>
      <c r="X70" s="2"/>
      <c r="Y70" s="2"/>
    </row>
    <row r="71" customFormat="false" ht="13.8" hidden="false" customHeight="false" outlineLevel="0" collapsed="false">
      <c r="B71" s="1" t="s">
        <v>23</v>
      </c>
      <c r="C71" s="2" t="n">
        <v>1</v>
      </c>
      <c r="D71" s="1" t="s">
        <v>24</v>
      </c>
      <c r="E71" s="2" t="n">
        <v>1.3595</v>
      </c>
      <c r="F71" s="2" t="n">
        <v>-33.9861</v>
      </c>
      <c r="G71" s="2" t="n">
        <v>1.1583</v>
      </c>
      <c r="H71" s="1" t="s">
        <v>25</v>
      </c>
      <c r="I71" s="2" t="n">
        <v>-0.4121</v>
      </c>
      <c r="J71" s="2" t="n">
        <v>0.5124</v>
      </c>
      <c r="K71" s="2" t="n">
        <v>0.7534</v>
      </c>
      <c r="L71" s="1" t="s">
        <v>28</v>
      </c>
      <c r="M71" s="2" t="n">
        <v>3.1234</v>
      </c>
      <c r="N71" s="1" t="s">
        <v>29</v>
      </c>
      <c r="O71" s="2" t="n">
        <v>1</v>
      </c>
      <c r="Q71" s="4" t="n">
        <f aca="false">E71-E$66</f>
        <v>-1.6405</v>
      </c>
      <c r="R71" s="4" t="n">
        <f aca="false">F71-F$66</f>
        <v>-3.3861</v>
      </c>
      <c r="S71" s="4" t="n">
        <f aca="false">G71-G$66</f>
        <v>-0.0166999999999999</v>
      </c>
      <c r="T71" s="7" t="n">
        <f aca="false">SQRT(Q71*Q71+R71*R71)</f>
        <v>3.76256740271852</v>
      </c>
      <c r="V71" s="2" t="n">
        <f aca="false">I71*I$66+J71*J$66+K71*K$66</f>
        <v>-0.4121</v>
      </c>
      <c r="W71" s="2"/>
      <c r="X71" s="2"/>
      <c r="Y71" s="2"/>
    </row>
    <row r="72" customFormat="false" ht="13.8" hidden="false" customHeight="false" outlineLevel="0" collapsed="false">
      <c r="B72" s="1" t="s">
        <v>23</v>
      </c>
      <c r="C72" s="2" t="n">
        <v>1</v>
      </c>
      <c r="D72" s="1" t="s">
        <v>24</v>
      </c>
      <c r="E72" s="2" t="n">
        <v>3.0739</v>
      </c>
      <c r="F72" s="2" t="n">
        <v>-30.2835</v>
      </c>
      <c r="G72" s="2" t="n">
        <v>0.7608</v>
      </c>
      <c r="H72" s="1" t="s">
        <v>25</v>
      </c>
      <c r="I72" s="2" t="n">
        <v>-0.9996</v>
      </c>
      <c r="J72" s="2" t="n">
        <v>-0.0189</v>
      </c>
      <c r="K72" s="2" t="n">
        <v>-0.0209</v>
      </c>
      <c r="L72" s="1" t="s">
        <v>28</v>
      </c>
      <c r="M72" s="2" t="n">
        <v>2.2465</v>
      </c>
      <c r="N72" s="1" t="s">
        <v>29</v>
      </c>
      <c r="O72" s="2" t="n">
        <v>0.8338</v>
      </c>
      <c r="Q72" s="4" t="n">
        <f aca="false">E72-E$66</f>
        <v>0.0739000000000001</v>
      </c>
      <c r="R72" s="4" t="n">
        <f aca="false">F72-F$66</f>
        <v>0.316500000000001</v>
      </c>
      <c r="S72" s="4" t="n">
        <f aca="false">G72-G$66</f>
        <v>-0.4142</v>
      </c>
      <c r="T72" s="7" t="n">
        <f aca="false">SQRT(Q72*Q72+R72*R72)</f>
        <v>0.325013015124011</v>
      </c>
      <c r="V72" s="2" t="n">
        <f aca="false">I72*I$66+J72*J$66+K72*K$66</f>
        <v>-0.9996</v>
      </c>
      <c r="W72" s="2"/>
      <c r="X72" s="2"/>
      <c r="Y72" s="2"/>
    </row>
    <row r="73" customFormat="false" ht="13.8" hidden="false" customHeight="false" outlineLevel="0" collapsed="false">
      <c r="B73" s="1" t="s">
        <v>23</v>
      </c>
      <c r="C73" s="2" t="n">
        <v>1</v>
      </c>
      <c r="D73" s="1" t="s">
        <v>24</v>
      </c>
      <c r="E73" s="2" t="n">
        <v>3.0539</v>
      </c>
      <c r="F73" s="2" t="n">
        <v>-30.2283</v>
      </c>
      <c r="G73" s="2" t="n">
        <v>0.7306</v>
      </c>
      <c r="H73" s="1" t="s">
        <v>25</v>
      </c>
      <c r="I73" s="2" t="n">
        <v>-0.9954</v>
      </c>
      <c r="J73" s="2" t="n">
        <v>-0.0379</v>
      </c>
      <c r="K73" s="2" t="n">
        <v>-0.0879</v>
      </c>
      <c r="L73" s="1" t="s">
        <v>28</v>
      </c>
      <c r="M73" s="2" t="n">
        <v>1.881</v>
      </c>
      <c r="N73" s="1" t="s">
        <v>29</v>
      </c>
      <c r="O73" s="2" t="n">
        <v>0.7912</v>
      </c>
      <c r="Q73" s="4" t="n">
        <f aca="false">E73-E$66</f>
        <v>0.0539000000000001</v>
      </c>
      <c r="R73" s="4" t="n">
        <f aca="false">F73-F$66</f>
        <v>0.371700000000001</v>
      </c>
      <c r="S73" s="4" t="n">
        <f aca="false">G73-G$66</f>
        <v>-0.4444</v>
      </c>
      <c r="T73" s="7" t="n">
        <f aca="false">SQRT(Q73*Q73+R73*R73)</f>
        <v>0.375587672854156</v>
      </c>
      <c r="V73" s="2" t="n">
        <f aca="false">I73*I$66+J73*J$66+K73*K$66</f>
        <v>-0.9954</v>
      </c>
      <c r="W73" s="2"/>
      <c r="X73" s="2"/>
      <c r="Y73" s="2"/>
    </row>
    <row r="74" customFormat="false" ht="13.8" hidden="false" customHeight="false" outlineLevel="0" collapsed="false">
      <c r="B74" s="1" t="s">
        <v>23</v>
      </c>
      <c r="C74" s="2" t="n">
        <v>1</v>
      </c>
      <c r="D74" s="1" t="s">
        <v>24</v>
      </c>
      <c r="E74" s="2" t="n">
        <v>3.0315</v>
      </c>
      <c r="F74" s="2" t="n">
        <v>-30.1679</v>
      </c>
      <c r="G74" s="2" t="n">
        <v>0.5777</v>
      </c>
      <c r="H74" s="1" t="s">
        <v>25</v>
      </c>
      <c r="I74" s="2" t="n">
        <v>0.9931</v>
      </c>
      <c r="J74" s="2" t="n">
        <v>-0.0707</v>
      </c>
      <c r="K74" s="2" t="n">
        <v>-0.0936</v>
      </c>
      <c r="L74" s="1" t="s">
        <v>28</v>
      </c>
      <c r="M74" s="2" t="n">
        <v>2.0062</v>
      </c>
      <c r="N74" s="1" t="s">
        <v>29</v>
      </c>
      <c r="O74" s="2" t="n">
        <v>0.7054</v>
      </c>
      <c r="Q74" s="4" t="n">
        <f aca="false">E74-E$66</f>
        <v>0.0314999999999999</v>
      </c>
      <c r="R74" s="4" t="n">
        <f aca="false">F74-F$66</f>
        <v>0.432100000000002</v>
      </c>
      <c r="S74" s="4" t="n">
        <f aca="false">G74-G$66</f>
        <v>-0.5973</v>
      </c>
      <c r="T74" s="7" t="n">
        <f aca="false">SQRT(Q74*Q74+R74*R74)</f>
        <v>0.433246650304421</v>
      </c>
      <c r="V74" s="2" t="n">
        <f aca="false">I74*I$66+J74*J$66+K74*K$66</f>
        <v>0.9931</v>
      </c>
      <c r="W74" s="2"/>
      <c r="X74" s="2"/>
      <c r="Y74" s="2"/>
    </row>
    <row r="75" customFormat="false" ht="13.8" hidden="false" customHeight="false" outlineLevel="0" collapsed="false">
      <c r="B75" s="1" t="s">
        <v>23</v>
      </c>
      <c r="C75" s="2" t="n">
        <v>1</v>
      </c>
      <c r="D75" s="1" t="s">
        <v>24</v>
      </c>
      <c r="E75" s="2" t="n">
        <v>2.0333</v>
      </c>
      <c r="F75" s="2" t="n">
        <v>-31.2902</v>
      </c>
      <c r="G75" s="2" t="n">
        <v>0.7956</v>
      </c>
      <c r="H75" s="1" t="s">
        <v>25</v>
      </c>
      <c r="I75" s="2" t="n">
        <v>0.1509</v>
      </c>
      <c r="J75" s="2" t="n">
        <v>-0.9766</v>
      </c>
      <c r="K75" s="2" t="n">
        <v>0.1532</v>
      </c>
      <c r="L75" s="1" t="s">
        <v>28</v>
      </c>
      <c r="M75" s="2" t="n">
        <v>2.2595</v>
      </c>
      <c r="N75" s="1" t="s">
        <v>29</v>
      </c>
      <c r="O75" s="2" t="n">
        <v>0.9896</v>
      </c>
      <c r="Q75" s="4" t="n">
        <f aca="false">E75-E$66</f>
        <v>-0.9667</v>
      </c>
      <c r="R75" s="4" t="n">
        <f aca="false">F75-F$66</f>
        <v>-0.690199999999997</v>
      </c>
      <c r="S75" s="4" t="n">
        <f aca="false">G75-G$66</f>
        <v>-0.3794</v>
      </c>
      <c r="T75" s="7" t="n">
        <f aca="false">SQRT(Q75*Q75+R75*R75)</f>
        <v>1.18780677300645</v>
      </c>
      <c r="V75" s="2" t="n">
        <f aca="false">I75*I$66+J75*J$66+K75*K$66</f>
        <v>0.1509</v>
      </c>
      <c r="W75" s="2"/>
      <c r="X75" s="2"/>
      <c r="Y75" s="2"/>
    </row>
    <row r="76" customFormat="false" ht="13.8" hidden="false" customHeight="false" outlineLevel="0" collapsed="false">
      <c r="B76" s="1" t="s">
        <v>23</v>
      </c>
      <c r="C76" s="2" t="n">
        <v>1</v>
      </c>
      <c r="D76" s="1" t="s">
        <v>24</v>
      </c>
      <c r="E76" s="2" t="n">
        <v>2.2005</v>
      </c>
      <c r="F76" s="2" t="n">
        <v>-31.1746</v>
      </c>
      <c r="G76" s="2" t="n">
        <v>0.645</v>
      </c>
      <c r="H76" s="1" t="s">
        <v>25</v>
      </c>
      <c r="I76" s="2" t="n">
        <v>0.1787</v>
      </c>
      <c r="J76" s="2" t="n">
        <v>-0.9571</v>
      </c>
      <c r="K76" s="2" t="n">
        <v>0.2282</v>
      </c>
      <c r="L76" s="1" t="s">
        <v>28</v>
      </c>
      <c r="M76" s="2" t="n">
        <v>2.3993</v>
      </c>
      <c r="N76" s="1" t="s">
        <v>29</v>
      </c>
      <c r="O76" s="2" t="n">
        <v>0.9987</v>
      </c>
      <c r="Q76" s="4" t="n">
        <f aca="false">E76-E$66</f>
        <v>-0.7995</v>
      </c>
      <c r="R76" s="4" t="n">
        <f aca="false">F76-F$66</f>
        <v>-0.5746</v>
      </c>
      <c r="S76" s="4" t="n">
        <f aca="false">G76-G$66</f>
        <v>-0.53</v>
      </c>
      <c r="T76" s="7" t="n">
        <f aca="false">SQRT(Q76*Q76+R76*R76)</f>
        <v>0.984563563209608</v>
      </c>
      <c r="V76" s="2" t="n">
        <f aca="false">I76*I$66+J76*J$66+K76*K$66</f>
        <v>0.1787</v>
      </c>
      <c r="W76" s="2"/>
      <c r="X76" s="2"/>
      <c r="Y76" s="2"/>
    </row>
    <row r="77" customFormat="false" ht="13.8" hidden="false" customHeight="false" outlineLevel="0" collapsed="false">
      <c r="B77" s="1" t="s">
        <v>23</v>
      </c>
      <c r="C77" s="2" t="n">
        <v>1</v>
      </c>
      <c r="D77" s="1" t="s">
        <v>24</v>
      </c>
      <c r="E77" s="2" t="n">
        <v>2.1608</v>
      </c>
      <c r="F77" s="2" t="n">
        <v>-31.2846</v>
      </c>
      <c r="G77" s="2" t="n">
        <v>0.6249</v>
      </c>
      <c r="H77" s="1" t="s">
        <v>25</v>
      </c>
      <c r="I77" s="2" t="n">
        <v>0.2661</v>
      </c>
      <c r="J77" s="2" t="n">
        <v>-0.9626</v>
      </c>
      <c r="K77" s="2" t="n">
        <v>0.0515</v>
      </c>
      <c r="L77" s="1" t="s">
        <v>28</v>
      </c>
      <c r="M77" s="2" t="n">
        <v>1.9778</v>
      </c>
      <c r="N77" s="1" t="s">
        <v>29</v>
      </c>
      <c r="O77" s="2" t="n">
        <v>1</v>
      </c>
      <c r="Q77" s="4" t="n">
        <f aca="false">E77-E$66</f>
        <v>-0.8392</v>
      </c>
      <c r="R77" s="4" t="n">
        <f aca="false">F77-F$66</f>
        <v>-0.6846</v>
      </c>
      <c r="S77" s="4" t="n">
        <f aca="false">G77-G$66</f>
        <v>-0.5501</v>
      </c>
      <c r="T77" s="7" t="n">
        <f aca="false">SQRT(Q77*Q77+R77*R77)</f>
        <v>1.08302068308966</v>
      </c>
      <c r="V77" s="2" t="n">
        <f aca="false">I77*I$66+J77*J$66+K77*K$66</f>
        <v>0.2661</v>
      </c>
      <c r="W77" s="2"/>
      <c r="X77" s="2"/>
      <c r="Y77" s="2"/>
    </row>
    <row r="78" customFormat="false" ht="13.8" hidden="false" customHeight="false" outlineLevel="0" collapsed="false">
      <c r="B78" s="1" t="s">
        <v>23</v>
      </c>
      <c r="C78" s="2" t="n">
        <v>2</v>
      </c>
      <c r="D78" s="1" t="s">
        <v>24</v>
      </c>
      <c r="E78" s="2" t="n">
        <v>3.0022</v>
      </c>
      <c r="F78" s="2" t="n">
        <v>-31.0922</v>
      </c>
      <c r="G78" s="2" t="n">
        <v>0.534</v>
      </c>
      <c r="H78" s="1" t="s">
        <v>25</v>
      </c>
      <c r="I78" s="2" t="n">
        <v>-0.9881</v>
      </c>
      <c r="J78" s="2" t="n">
        <v>-0.08</v>
      </c>
      <c r="K78" s="2" t="n">
        <v>-0.1314</v>
      </c>
      <c r="L78" s="1" t="s">
        <v>28</v>
      </c>
      <c r="M78" s="2" t="n">
        <v>0.9979</v>
      </c>
      <c r="N78" s="1" t="s">
        <v>29</v>
      </c>
      <c r="O78" s="2" t="n">
        <v>0.9366</v>
      </c>
      <c r="Q78" s="4" t="n">
        <f aca="false">E78-E$66</f>
        <v>0.0022000000000002</v>
      </c>
      <c r="R78" s="4" t="n">
        <f aca="false">F78-F$66</f>
        <v>-0.492199999999997</v>
      </c>
      <c r="S78" s="4" t="n">
        <f aca="false">G78-G$66</f>
        <v>-0.641</v>
      </c>
      <c r="T78" s="7" t="n">
        <f aca="false">SQRT(Q78*Q78+R78*R78)</f>
        <v>0.492204916675968</v>
      </c>
      <c r="V78" s="2" t="n">
        <f aca="false">I78*I$66+J78*J$66+K78*K$66</f>
        <v>-0.9881</v>
      </c>
      <c r="W78" s="2"/>
      <c r="X78" s="2"/>
      <c r="Y78" s="2"/>
    </row>
    <row r="79" customFormat="false" ht="13.8" hidden="false" customHeight="false" outlineLevel="0" collapsed="false">
      <c r="B79" s="1" t="s">
        <v>23</v>
      </c>
      <c r="C79" s="2" t="n">
        <v>1</v>
      </c>
      <c r="D79" s="1" t="s">
        <v>24</v>
      </c>
      <c r="E79" s="2" t="n">
        <v>2.112</v>
      </c>
      <c r="F79" s="2" t="n">
        <v>-30.7105</v>
      </c>
      <c r="G79" s="2" t="n">
        <v>0.6671</v>
      </c>
      <c r="H79" s="1" t="s">
        <v>25</v>
      </c>
      <c r="I79" s="2" t="n">
        <v>-0.2798</v>
      </c>
      <c r="J79" s="2" t="n">
        <v>-0.9415</v>
      </c>
      <c r="K79" s="2" t="n">
        <v>0.1877</v>
      </c>
      <c r="L79" s="1" t="s">
        <v>28</v>
      </c>
      <c r="M79" s="2" t="n">
        <v>1.4356</v>
      </c>
      <c r="N79" s="1" t="s">
        <v>29</v>
      </c>
      <c r="O79" s="2" t="n">
        <v>1</v>
      </c>
      <c r="Q79" s="4" t="n">
        <f aca="false">E79-E$66</f>
        <v>-0.888</v>
      </c>
      <c r="R79" s="4" t="n">
        <f aca="false">F79-F$66</f>
        <v>-0.110499999999998</v>
      </c>
      <c r="S79" s="4" t="n">
        <f aca="false">G79-G$66</f>
        <v>-0.5079</v>
      </c>
      <c r="T79" s="7" t="n">
        <f aca="false">SQRT(Q79*Q79+R79*R79)</f>
        <v>0.894848730233216</v>
      </c>
      <c r="V79" s="2" t="n">
        <f aca="false">I79*I$66+J79*J$66+K79*K$66</f>
        <v>-0.2798</v>
      </c>
      <c r="W79" s="2"/>
      <c r="X79" s="2"/>
      <c r="Y79" s="2"/>
    </row>
    <row r="80" customFormat="false" ht="13.8" hidden="false" customHeight="false" outlineLevel="0" collapsed="false">
      <c r="B80" s="1" t="s">
        <v>23</v>
      </c>
      <c r="C80" s="2" t="n">
        <v>1</v>
      </c>
      <c r="D80" s="1" t="s">
        <v>24</v>
      </c>
      <c r="E80" s="2" t="n">
        <v>2.7932</v>
      </c>
      <c r="F80" s="2" t="n">
        <v>-30.4064</v>
      </c>
      <c r="G80" s="2" t="n">
        <v>0.5583</v>
      </c>
      <c r="H80" s="1" t="s">
        <v>25</v>
      </c>
      <c r="I80" s="2" t="n">
        <v>-0.8625</v>
      </c>
      <c r="J80" s="2" t="n">
        <v>-0.5058</v>
      </c>
      <c r="K80" s="2" t="n">
        <v>-0.0172</v>
      </c>
      <c r="L80" s="1" t="s">
        <v>28</v>
      </c>
      <c r="M80" s="2" t="n">
        <v>1.3637</v>
      </c>
      <c r="N80" s="1" t="s">
        <v>29</v>
      </c>
      <c r="O80" s="2" t="n">
        <v>0.9513</v>
      </c>
      <c r="Q80" s="4" t="n">
        <f aca="false">E80-E$66</f>
        <v>-0.2068</v>
      </c>
      <c r="R80" s="4" t="n">
        <f aca="false">F80-F$66</f>
        <v>0.1936</v>
      </c>
      <c r="S80" s="4" t="n">
        <f aca="false">G80-G$66</f>
        <v>-0.6167</v>
      </c>
      <c r="T80" s="7" t="n">
        <f aca="false">SQRT(Q80*Q80+R80*R80)</f>
        <v>0.28327936740963</v>
      </c>
      <c r="V80" s="2" t="n">
        <f aca="false">I80*I$66+J80*J$66+K80*K$66</f>
        <v>-0.8625</v>
      </c>
      <c r="W80" s="2"/>
      <c r="X80" s="2"/>
      <c r="Y80" s="2"/>
    </row>
    <row r="81" customFormat="false" ht="13.8" hidden="false" customHeight="false" outlineLevel="0" collapsed="false">
      <c r="B81" s="1" t="s">
        <v>23</v>
      </c>
      <c r="C81" s="2" t="n">
        <v>1</v>
      </c>
      <c r="D81" s="1" t="s">
        <v>24</v>
      </c>
      <c r="E81" s="2" t="n">
        <v>3.1979</v>
      </c>
      <c r="F81" s="2" t="n">
        <v>-30.3779</v>
      </c>
      <c r="G81" s="2" t="n">
        <v>0.4695</v>
      </c>
      <c r="H81" s="1" t="s">
        <v>25</v>
      </c>
      <c r="I81" s="2" t="n">
        <v>-1</v>
      </c>
      <c r="J81" s="2" t="n">
        <v>-0.0035</v>
      </c>
      <c r="K81" s="2" t="n">
        <v>-0.0049</v>
      </c>
      <c r="L81" s="1" t="s">
        <v>28</v>
      </c>
      <c r="M81" s="2" t="n">
        <v>1.1608</v>
      </c>
      <c r="N81" s="1" t="s">
        <v>29</v>
      </c>
      <c r="O81" s="2" t="n">
        <v>0.6748</v>
      </c>
      <c r="Q81" s="4" t="n">
        <f aca="false">E81-E$66</f>
        <v>0.1979</v>
      </c>
      <c r="R81" s="4" t="n">
        <f aca="false">F81-F$66</f>
        <v>0.222100000000001</v>
      </c>
      <c r="S81" s="4" t="n">
        <f aca="false">G81-G$66</f>
        <v>-0.7055</v>
      </c>
      <c r="T81" s="7" t="n">
        <f aca="false">SQRT(Q81*Q81+R81*R81)</f>
        <v>0.297477427715113</v>
      </c>
      <c r="V81" s="2" t="n">
        <f aca="false">I81*I$66+J81*J$66+K81*K$66</f>
        <v>-1</v>
      </c>
      <c r="W81" s="2"/>
      <c r="X81" s="2"/>
      <c r="Y81" s="2"/>
    </row>
    <row r="82" customFormat="false" ht="13.8" hidden="false" customHeight="false" outlineLevel="0" collapsed="false">
      <c r="B82" s="1" t="s">
        <v>23</v>
      </c>
      <c r="C82" s="2" t="n">
        <v>1</v>
      </c>
      <c r="D82" s="1" t="s">
        <v>24</v>
      </c>
      <c r="E82" s="2" t="n">
        <v>2.7285</v>
      </c>
      <c r="F82" s="2" t="n">
        <v>-30.434</v>
      </c>
      <c r="G82" s="2" t="n">
        <v>0.5999</v>
      </c>
      <c r="H82" s="1" t="s">
        <v>25</v>
      </c>
      <c r="I82" s="2" t="n">
        <v>-0.8841</v>
      </c>
      <c r="J82" s="2" t="n">
        <v>-0.4672</v>
      </c>
      <c r="K82" s="2" t="n">
        <v>0.0119</v>
      </c>
      <c r="L82" s="1" t="s">
        <v>28</v>
      </c>
      <c r="M82" s="2" t="n">
        <v>1.3725</v>
      </c>
      <c r="N82" s="1" t="s">
        <v>29</v>
      </c>
      <c r="O82" s="2" t="n">
        <v>1</v>
      </c>
      <c r="Q82" s="4" t="n">
        <f aca="false">E82-E$66</f>
        <v>-0.2715</v>
      </c>
      <c r="R82" s="4" t="n">
        <f aca="false">F82-F$66</f>
        <v>0.166</v>
      </c>
      <c r="S82" s="4" t="n">
        <f aca="false">G82-G$66</f>
        <v>-0.5751</v>
      </c>
      <c r="T82" s="7" t="n">
        <f aca="false">SQRT(Q82*Q82+R82*R82)</f>
        <v>0.318226727350171</v>
      </c>
      <c r="V82" s="2" t="n">
        <f aca="false">I82*I$66+J82*J$66+K82*K$66</f>
        <v>-0.8841</v>
      </c>
      <c r="W82" s="2"/>
      <c r="X82" s="2"/>
      <c r="Y82" s="2"/>
    </row>
    <row r="83" customFormat="false" ht="13.8" hidden="false" customHeight="false" outlineLevel="0" collapsed="false">
      <c r="B83" s="1" t="s">
        <v>23</v>
      </c>
      <c r="C83" s="2" t="n">
        <v>3</v>
      </c>
      <c r="D83" s="1" t="s">
        <v>24</v>
      </c>
      <c r="E83" s="2" t="n">
        <v>2.0678</v>
      </c>
      <c r="F83" s="2" t="n">
        <v>-29.8376</v>
      </c>
      <c r="G83" s="2" t="n">
        <v>0.7327</v>
      </c>
      <c r="H83" s="1" t="s">
        <v>25</v>
      </c>
      <c r="I83" s="2" t="n">
        <v>0.0292</v>
      </c>
      <c r="J83" s="2" t="n">
        <v>-0.9985</v>
      </c>
      <c r="K83" s="2" t="n">
        <v>-0.0466</v>
      </c>
      <c r="L83" s="1" t="s">
        <v>28</v>
      </c>
      <c r="M83" s="2" t="n">
        <v>1.3978</v>
      </c>
      <c r="N83" s="1" t="s">
        <v>29</v>
      </c>
      <c r="O83" s="2" t="n">
        <v>1</v>
      </c>
      <c r="Q83" s="4" t="n">
        <f aca="false">E83-E$66</f>
        <v>-0.9322</v>
      </c>
      <c r="R83" s="4" t="n">
        <f aca="false">F83-F$66</f>
        <v>0.762400000000003</v>
      </c>
      <c r="S83" s="4" t="n">
        <f aca="false">G83-G$66</f>
        <v>-0.4423</v>
      </c>
      <c r="T83" s="7" t="n">
        <f aca="false">SQRT(Q83*Q83+R83*R83)</f>
        <v>1.20426350936994</v>
      </c>
      <c r="V83" s="2" t="n">
        <f aca="false">I83*I$66+J83*J$66+K83*K$66</f>
        <v>0.0292</v>
      </c>
      <c r="W83" s="2"/>
      <c r="X83" s="2"/>
      <c r="Y83" s="2"/>
    </row>
    <row r="84" customFormat="false" ht="13.8" hidden="false" customHeight="false" outlineLevel="0" collapsed="false">
      <c r="B84" s="1" t="s">
        <v>23</v>
      </c>
      <c r="C84" s="2" t="n">
        <v>1</v>
      </c>
      <c r="D84" s="1" t="s">
        <v>24</v>
      </c>
      <c r="E84" s="2" t="n">
        <v>1.859</v>
      </c>
      <c r="F84" s="2" t="n">
        <v>-30.7188</v>
      </c>
      <c r="G84" s="2" t="n">
        <v>0.6304</v>
      </c>
      <c r="H84" s="1" t="s">
        <v>25</v>
      </c>
      <c r="I84" s="2" t="n">
        <v>-0.2202</v>
      </c>
      <c r="J84" s="2" t="n">
        <v>-0.9683</v>
      </c>
      <c r="K84" s="2" t="n">
        <v>0.1179</v>
      </c>
      <c r="L84" s="1" t="s">
        <v>28</v>
      </c>
      <c r="M84" s="2" t="n">
        <v>1.4236</v>
      </c>
      <c r="N84" s="1" t="s">
        <v>29</v>
      </c>
      <c r="O84" s="2" t="n">
        <v>1</v>
      </c>
      <c r="Q84" s="4" t="n">
        <f aca="false">E84-E$66</f>
        <v>-1.141</v>
      </c>
      <c r="R84" s="4" t="n">
        <f aca="false">F84-F$66</f>
        <v>-0.1188</v>
      </c>
      <c r="S84" s="4" t="n">
        <f aca="false">G84-G$66</f>
        <v>-0.5446</v>
      </c>
      <c r="T84" s="7" t="n">
        <f aca="false">SQRT(Q84*Q84+R84*R84)</f>
        <v>1.14716800861949</v>
      </c>
      <c r="V84" s="2" t="n">
        <f aca="false">I84*I$66+J84*J$66+K84*K$66</f>
        <v>-0.2202</v>
      </c>
      <c r="W84" s="2"/>
      <c r="X84" s="2"/>
      <c r="Y84" s="2"/>
    </row>
    <row r="85" customFormat="false" ht="13.8" hidden="false" customHeight="false" outlineLevel="0" collapsed="false">
      <c r="B85" s="1" t="s">
        <v>23</v>
      </c>
      <c r="C85" s="2" t="n">
        <v>2</v>
      </c>
      <c r="D85" s="1" t="s">
        <v>24</v>
      </c>
      <c r="E85" s="2" t="n">
        <v>2.8952</v>
      </c>
      <c r="F85" s="2" t="n">
        <v>-30.905</v>
      </c>
      <c r="G85" s="2" t="n">
        <v>0.5086</v>
      </c>
      <c r="H85" s="1" t="s">
        <v>25</v>
      </c>
      <c r="I85" s="2" t="n">
        <v>0.5866</v>
      </c>
      <c r="J85" s="2" t="n">
        <v>0.7441</v>
      </c>
      <c r="K85" s="2" t="n">
        <v>0.3197</v>
      </c>
      <c r="L85" s="1" t="s">
        <v>28</v>
      </c>
      <c r="M85" s="2" t="n">
        <v>1.0538</v>
      </c>
      <c r="N85" s="1" t="s">
        <v>29</v>
      </c>
      <c r="O85" s="2" t="n">
        <v>1</v>
      </c>
      <c r="Q85" s="4" t="n">
        <f aca="false">E85-E$66</f>
        <v>-0.1048</v>
      </c>
      <c r="R85" s="4" t="n">
        <f aca="false">F85-F$66</f>
        <v>-0.305</v>
      </c>
      <c r="S85" s="4" t="n">
        <f aca="false">G85-G$66</f>
        <v>-0.6664</v>
      </c>
      <c r="T85" s="7" t="n">
        <f aca="false">SQRT(Q85*Q85+R85*R85)</f>
        <v>0.322502775181858</v>
      </c>
      <c r="V85" s="2" t="n">
        <f aca="false">I85*I$66+J85*J$66+K85*K$66</f>
        <v>0.5866</v>
      </c>
      <c r="W85" s="2"/>
      <c r="X85" s="2"/>
      <c r="Y85" s="2"/>
    </row>
    <row r="86" customFormat="false" ht="13.8" hidden="false" customHeight="false" outlineLevel="0" collapsed="false">
      <c r="A86" s="1" t="s">
        <v>16</v>
      </c>
      <c r="W86" s="2"/>
      <c r="X86" s="2"/>
      <c r="Y86" s="2"/>
    </row>
    <row r="87" customFormat="false" ht="13.8" hidden="false" customHeight="false" outlineLevel="0" collapsed="false">
      <c r="B87" s="1" t="s">
        <v>23</v>
      </c>
      <c r="C87" s="2" t="n">
        <v>7</v>
      </c>
      <c r="D87" s="1" t="s">
        <v>24</v>
      </c>
      <c r="E87" s="2" t="n">
        <v>3</v>
      </c>
      <c r="F87" s="2" t="n">
        <v>-36.6</v>
      </c>
      <c r="G87" s="2" t="n">
        <v>1.1685</v>
      </c>
      <c r="H87" s="1" t="s">
        <v>25</v>
      </c>
      <c r="I87" s="2" t="n">
        <v>1</v>
      </c>
      <c r="J87" s="2" t="n">
        <v>0</v>
      </c>
      <c r="K87" s="2" t="n">
        <v>0</v>
      </c>
      <c r="W87" s="2"/>
      <c r="X87" s="2"/>
      <c r="Y87" s="2"/>
    </row>
    <row r="88" customFormat="false" ht="13.8" hidden="false" customHeight="false" outlineLevel="0" collapsed="false">
      <c r="B88" s="1" t="s">
        <v>23</v>
      </c>
      <c r="C88" s="2" t="n">
        <v>1</v>
      </c>
      <c r="D88" s="1" t="s">
        <v>24</v>
      </c>
      <c r="E88" s="2" t="n">
        <v>3.5306</v>
      </c>
      <c r="F88" s="2" t="n">
        <v>-36.6509</v>
      </c>
      <c r="G88" s="2" t="n">
        <v>0.7036</v>
      </c>
      <c r="H88" s="1" t="s">
        <v>25</v>
      </c>
      <c r="I88" s="2" t="n">
        <v>-0.7596</v>
      </c>
      <c r="J88" s="2" t="n">
        <v>-0.5546</v>
      </c>
      <c r="K88" s="2" t="n">
        <v>0.3399</v>
      </c>
      <c r="L88" s="1" t="s">
        <v>28</v>
      </c>
      <c r="M88" s="2" t="n">
        <v>1.8678</v>
      </c>
      <c r="N88" s="1" t="s">
        <v>29</v>
      </c>
      <c r="O88" s="2" t="n">
        <v>0.3915</v>
      </c>
      <c r="Q88" s="4" t="n">
        <f aca="false">E88-E$87</f>
        <v>0.5306</v>
      </c>
      <c r="R88" s="4" t="n">
        <f aca="false">F88-F$87</f>
        <v>-0.0508999999999986</v>
      </c>
      <c r="S88" s="4" t="n">
        <f aca="false">G88-G$87</f>
        <v>-0.4649</v>
      </c>
      <c r="T88" s="7" t="n">
        <f aca="false">SQRT(Q88*Q88+R88*R88)</f>
        <v>0.53303580555156</v>
      </c>
      <c r="V88" s="2" t="n">
        <f aca="false">I88*I$87+J88*J$87+K88*K$87</f>
        <v>-0.7596</v>
      </c>
      <c r="W88" s="2"/>
      <c r="X88" s="2"/>
      <c r="Y88" s="2"/>
    </row>
    <row r="89" customFormat="false" ht="13.8" hidden="false" customHeight="false" outlineLevel="0" collapsed="false">
      <c r="B89" s="1" t="s">
        <v>23</v>
      </c>
      <c r="C89" s="2" t="n">
        <v>1</v>
      </c>
      <c r="D89" s="1" t="s">
        <v>24</v>
      </c>
      <c r="E89" s="2" t="n">
        <v>2.7939</v>
      </c>
      <c r="F89" s="2" t="n">
        <v>-36.7934</v>
      </c>
      <c r="G89" s="2" t="n">
        <v>0.5346</v>
      </c>
      <c r="H89" s="1" t="s">
        <v>25</v>
      </c>
      <c r="I89" s="2" t="n">
        <v>-0.8235</v>
      </c>
      <c r="J89" s="2" t="n">
        <v>0.2879</v>
      </c>
      <c r="K89" s="2" t="n">
        <v>-0.4888</v>
      </c>
      <c r="L89" s="1" t="s">
        <v>28</v>
      </c>
      <c r="M89" s="2" t="n">
        <v>1.376</v>
      </c>
      <c r="N89" s="1" t="s">
        <v>29</v>
      </c>
      <c r="O89" s="2" t="n">
        <v>0.7076</v>
      </c>
      <c r="Q89" s="4" t="n">
        <f aca="false">E89-E$87</f>
        <v>-0.2061</v>
      </c>
      <c r="R89" s="4" t="n">
        <f aca="false">F89-F$87</f>
        <v>-0.193399999999997</v>
      </c>
      <c r="S89" s="4" t="n">
        <f aca="false">G89-G$87</f>
        <v>-0.6339</v>
      </c>
      <c r="T89" s="7" t="n">
        <f aca="false">SQRT(Q89*Q89+R89*R89)</f>
        <v>0.282631863030336</v>
      </c>
      <c r="V89" s="2" t="n">
        <f aca="false">I89*I$87+J89*J$87+K89*K$87</f>
        <v>-0.8235</v>
      </c>
      <c r="W89" s="2"/>
      <c r="X89" s="2"/>
      <c r="Y89" s="2"/>
    </row>
    <row r="90" customFormat="false" ht="13.8" hidden="false" customHeight="false" outlineLevel="0" collapsed="false">
      <c r="B90" s="1" t="s">
        <v>23</v>
      </c>
      <c r="C90" s="2" t="n">
        <v>1</v>
      </c>
      <c r="D90" s="1" t="s">
        <v>24</v>
      </c>
      <c r="E90" s="2" t="n">
        <v>2.1338</v>
      </c>
      <c r="F90" s="2" t="n">
        <v>-36.6782</v>
      </c>
      <c r="G90" s="2" t="n">
        <v>0.6049</v>
      </c>
      <c r="H90" s="1" t="s">
        <v>25</v>
      </c>
      <c r="I90" s="2" t="n">
        <v>0.4226</v>
      </c>
      <c r="J90" s="2" t="n">
        <v>-0.9048</v>
      </c>
      <c r="K90" s="2" t="n">
        <v>0.0522</v>
      </c>
      <c r="L90" s="1" t="s">
        <v>28</v>
      </c>
      <c r="M90" s="2" t="n">
        <v>1.8084</v>
      </c>
      <c r="N90" s="1" t="s">
        <v>29</v>
      </c>
      <c r="O90" s="2" t="n">
        <v>1</v>
      </c>
      <c r="Q90" s="4" t="n">
        <f aca="false">E90-E$87</f>
        <v>-0.8662</v>
      </c>
      <c r="R90" s="4" t="n">
        <f aca="false">F90-F$87</f>
        <v>-0.0781999999999954</v>
      </c>
      <c r="S90" s="4" t="n">
        <f aca="false">G90-G$87</f>
        <v>-0.5636</v>
      </c>
      <c r="T90" s="7" t="n">
        <f aca="false">SQRT(Q90*Q90+R90*R90)</f>
        <v>0.869722760424263</v>
      </c>
      <c r="V90" s="2" t="n">
        <f aca="false">I90*I$87+J90*J$87+K90*K$87</f>
        <v>0.4226</v>
      </c>
      <c r="W90" s="2"/>
      <c r="X90" s="2"/>
      <c r="Y90" s="2"/>
    </row>
    <row r="91" customFormat="false" ht="13.8" hidden="false" customHeight="false" outlineLevel="0" collapsed="false">
      <c r="B91" s="1" t="s">
        <v>23</v>
      </c>
      <c r="C91" s="2" t="n">
        <v>2</v>
      </c>
      <c r="D91" s="1" t="s">
        <v>24</v>
      </c>
      <c r="E91" s="2" t="n">
        <v>2.9612</v>
      </c>
      <c r="F91" s="2" t="n">
        <v>-36.4692</v>
      </c>
      <c r="G91" s="2" t="n">
        <v>0.4952</v>
      </c>
      <c r="H91" s="1" t="s">
        <v>25</v>
      </c>
      <c r="I91" s="2" t="n">
        <v>-0.6901</v>
      </c>
      <c r="J91" s="2" t="n">
        <v>0.7231</v>
      </c>
      <c r="K91" s="2" t="n">
        <v>-0.0286</v>
      </c>
      <c r="L91" s="1" t="s">
        <v>28</v>
      </c>
      <c r="M91" s="2" t="n">
        <v>1.0165</v>
      </c>
      <c r="N91" s="1" t="s">
        <v>29</v>
      </c>
      <c r="O91" s="2" t="n">
        <v>1</v>
      </c>
      <c r="Q91" s="4" t="n">
        <f aca="false">E91-E$87</f>
        <v>-0.0388000000000002</v>
      </c>
      <c r="R91" s="4" t="n">
        <f aca="false">F91-F$87</f>
        <v>0.130800000000001</v>
      </c>
      <c r="S91" s="4" t="n">
        <f aca="false">G91-G$87</f>
        <v>-0.6733</v>
      </c>
      <c r="T91" s="7" t="n">
        <f aca="false">SQRT(Q91*Q91+R91*R91)</f>
        <v>0.136433426989137</v>
      </c>
      <c r="V91" s="2" t="n">
        <f aca="false">I91*I$87+J91*J$87+K91*K$87</f>
        <v>-0.6901</v>
      </c>
      <c r="W91" s="2"/>
      <c r="X91" s="2"/>
      <c r="Y91" s="2"/>
    </row>
    <row r="92" customFormat="false" ht="13.8" hidden="false" customHeight="false" outlineLevel="0" collapsed="false">
      <c r="A92" s="1" t="n">
        <v>518</v>
      </c>
      <c r="W92" s="2"/>
      <c r="X92" s="2"/>
      <c r="Y92" s="2"/>
    </row>
    <row r="93" customFormat="false" ht="13.8" hidden="false" customHeight="false" outlineLevel="0" collapsed="false">
      <c r="B93" s="1" t="s">
        <v>23</v>
      </c>
      <c r="C93" s="2" t="n">
        <v>6</v>
      </c>
      <c r="D93" s="1" t="s">
        <v>24</v>
      </c>
      <c r="E93" s="2" t="n">
        <v>5.4</v>
      </c>
      <c r="F93" s="2" t="n">
        <v>-30.1</v>
      </c>
      <c r="G93" s="2" t="n">
        <v>1.175</v>
      </c>
      <c r="H93" s="1" t="s">
        <v>25</v>
      </c>
      <c r="I93" s="2" t="n">
        <v>-1</v>
      </c>
      <c r="J93" s="2" t="n">
        <v>0</v>
      </c>
      <c r="K93" s="2" t="n">
        <v>0</v>
      </c>
      <c r="W93" s="2"/>
      <c r="X93" s="2"/>
      <c r="Y93" s="2"/>
    </row>
    <row r="94" customFormat="false" ht="13.8" hidden="false" customHeight="false" outlineLevel="0" collapsed="false">
      <c r="B94" s="1" t="s">
        <v>23</v>
      </c>
      <c r="C94" s="2" t="n">
        <v>2</v>
      </c>
      <c r="D94" s="1" t="s">
        <v>24</v>
      </c>
      <c r="E94" s="2" t="n">
        <v>5.2148</v>
      </c>
      <c r="F94" s="2" t="n">
        <v>-29.6545</v>
      </c>
      <c r="G94" s="2" t="n">
        <v>1.1372</v>
      </c>
      <c r="H94" s="1" t="s">
        <v>25</v>
      </c>
      <c r="I94" s="2" t="n">
        <v>-0.9998</v>
      </c>
      <c r="J94" s="2" t="n">
        <v>0.004</v>
      </c>
      <c r="K94" s="2" t="n">
        <v>-0.0191</v>
      </c>
      <c r="L94" s="1" t="s">
        <v>28</v>
      </c>
      <c r="M94" s="2" t="n">
        <v>3.4103</v>
      </c>
      <c r="N94" s="1" t="s">
        <v>29</v>
      </c>
      <c r="O94" s="2" t="n">
        <v>0.8256</v>
      </c>
      <c r="Q94" s="4" t="n">
        <f aca="false">E94-E$93</f>
        <v>-0.1852</v>
      </c>
      <c r="R94" s="4" t="n">
        <f aca="false">F94-F$93</f>
        <v>0.445500000000003</v>
      </c>
      <c r="S94" s="4" t="n">
        <f aca="false">G94-G$93</f>
        <v>-0.0378000000000001</v>
      </c>
      <c r="T94" s="7" t="n">
        <f aca="false">SQRT(Q94*Q94+R94*R94)</f>
        <v>0.482461697961613</v>
      </c>
      <c r="V94" s="2" t="n">
        <f aca="false">I94*I$93+J94*J$93+K94*K$93</f>
        <v>0.9998</v>
      </c>
      <c r="W94" s="2"/>
      <c r="X94" s="2"/>
      <c r="Y94" s="2"/>
    </row>
    <row r="95" customFormat="false" ht="13.8" hidden="false" customHeight="false" outlineLevel="0" collapsed="false">
      <c r="B95" s="1" t="s">
        <v>23</v>
      </c>
      <c r="C95" s="2" t="n">
        <v>2</v>
      </c>
      <c r="D95" s="1" t="s">
        <v>24</v>
      </c>
      <c r="E95" s="2" t="n">
        <v>5.2805</v>
      </c>
      <c r="F95" s="2" t="n">
        <v>-29.8026</v>
      </c>
      <c r="G95" s="2" t="n">
        <v>0.9109</v>
      </c>
      <c r="H95" s="1" t="s">
        <v>25</v>
      </c>
      <c r="I95" s="2" t="n">
        <v>-0.9998</v>
      </c>
      <c r="J95" s="2" t="n">
        <v>-0.0003</v>
      </c>
      <c r="K95" s="2" t="n">
        <v>0.0182</v>
      </c>
      <c r="L95" s="1" t="s">
        <v>28</v>
      </c>
      <c r="M95" s="2" t="n">
        <v>2.4717</v>
      </c>
      <c r="N95" s="1" t="s">
        <v>29</v>
      </c>
      <c r="O95" s="2" t="n">
        <v>0.9193</v>
      </c>
      <c r="Q95" s="4" t="n">
        <f aca="false">E95-E$93</f>
        <v>-0.1195</v>
      </c>
      <c r="R95" s="4" t="n">
        <f aca="false">F95-F$93</f>
        <v>0.2974</v>
      </c>
      <c r="S95" s="4" t="n">
        <f aca="false">G95-G$93</f>
        <v>-0.2641</v>
      </c>
      <c r="T95" s="7" t="n">
        <f aca="false">SQRT(Q95*Q95+R95*R95)</f>
        <v>0.320510545848338</v>
      </c>
      <c r="V95" s="2" t="n">
        <f aca="false">I95*I$93+J95*J$93+K95*K$93</f>
        <v>0.9998</v>
      </c>
      <c r="W95" s="2"/>
      <c r="X95" s="2"/>
      <c r="Y95" s="2"/>
    </row>
    <row r="96" customFormat="false" ht="13.8" hidden="false" customHeight="false" outlineLevel="0" collapsed="false">
      <c r="B96" s="1" t="s">
        <v>23</v>
      </c>
      <c r="C96" s="2" t="n">
        <v>2</v>
      </c>
      <c r="D96" s="1" t="s">
        <v>24</v>
      </c>
      <c r="E96" s="2" t="n">
        <v>5.1851</v>
      </c>
      <c r="F96" s="2" t="n">
        <v>-29.873</v>
      </c>
      <c r="G96" s="2" t="n">
        <v>0.8872</v>
      </c>
      <c r="H96" s="1" t="s">
        <v>25</v>
      </c>
      <c r="I96" s="2" t="n">
        <v>0.9937</v>
      </c>
      <c r="J96" s="2" t="n">
        <v>-0.0865</v>
      </c>
      <c r="K96" s="2" t="n">
        <v>-0.0708</v>
      </c>
      <c r="L96" s="1" t="s">
        <v>28</v>
      </c>
      <c r="M96" s="2" t="n">
        <v>2.3506</v>
      </c>
      <c r="N96" s="1" t="s">
        <v>29</v>
      </c>
      <c r="O96" s="2" t="n">
        <v>0.7119</v>
      </c>
      <c r="Q96" s="4" t="n">
        <f aca="false">E96-E$93</f>
        <v>-0.2149</v>
      </c>
      <c r="R96" s="4" t="n">
        <f aca="false">F96-F$93</f>
        <v>0.227</v>
      </c>
      <c r="S96" s="4" t="n">
        <f aca="false">G96-G$93</f>
        <v>-0.2878</v>
      </c>
      <c r="T96" s="7" t="n">
        <f aca="false">SQRT(Q96*Q96+R96*R96)</f>
        <v>0.312587603720941</v>
      </c>
      <c r="V96" s="2" t="n">
        <f aca="false">I96*I$93+J96*J$93+K96*K$93</f>
        <v>-0.9937</v>
      </c>
      <c r="W96" s="2"/>
      <c r="X96" s="2"/>
      <c r="Y96" s="2"/>
    </row>
    <row r="97" customFormat="false" ht="13.8" hidden="false" customHeight="false" outlineLevel="0" collapsed="false">
      <c r="B97" s="1" t="s">
        <v>23</v>
      </c>
      <c r="C97" s="2" t="n">
        <v>2</v>
      </c>
      <c r="D97" s="1" t="s">
        <v>24</v>
      </c>
      <c r="E97" s="2" t="n">
        <v>5.2231</v>
      </c>
      <c r="F97" s="2" t="n">
        <v>-29.9926</v>
      </c>
      <c r="G97" s="2" t="n">
        <v>0.88</v>
      </c>
      <c r="H97" s="1" t="s">
        <v>25</v>
      </c>
      <c r="I97" s="2" t="n">
        <v>-0.9979</v>
      </c>
      <c r="J97" s="2" t="n">
        <v>0.0115</v>
      </c>
      <c r="K97" s="2" t="n">
        <v>-0.0631</v>
      </c>
      <c r="L97" s="1" t="s">
        <v>28</v>
      </c>
      <c r="M97" s="2" t="n">
        <v>2.39</v>
      </c>
      <c r="N97" s="1" t="s">
        <v>29</v>
      </c>
      <c r="O97" s="2" t="n">
        <v>0.7155</v>
      </c>
      <c r="Q97" s="4" t="n">
        <f aca="false">E97-E$93</f>
        <v>-0.176900000000001</v>
      </c>
      <c r="R97" s="4" t="n">
        <f aca="false">F97-F$93</f>
        <v>0.107400000000002</v>
      </c>
      <c r="S97" s="4" t="n">
        <f aca="false">G97-G$93</f>
        <v>-0.295</v>
      </c>
      <c r="T97" s="7" t="n">
        <f aca="false">SQRT(Q97*Q97+R97*R97)</f>
        <v>0.206950163082808</v>
      </c>
      <c r="V97" s="2" t="n">
        <f aca="false">I97*I$93+J97*J$93+K97*K$93</f>
        <v>0.9979</v>
      </c>
      <c r="W97" s="2"/>
      <c r="X97" s="2"/>
      <c r="Y97" s="2"/>
    </row>
    <row r="98" customFormat="false" ht="13.8" hidden="false" customHeight="false" outlineLevel="0" collapsed="false">
      <c r="B98" s="1" t="s">
        <v>23</v>
      </c>
      <c r="C98" s="2" t="n">
        <v>2</v>
      </c>
      <c r="D98" s="1" t="s">
        <v>24</v>
      </c>
      <c r="E98" s="2" t="n">
        <v>5.1932</v>
      </c>
      <c r="F98" s="2" t="n">
        <v>-29.9762</v>
      </c>
      <c r="G98" s="2" t="n">
        <v>0.8095</v>
      </c>
      <c r="H98" s="1" t="s">
        <v>25</v>
      </c>
      <c r="I98" s="2" t="n">
        <v>-0.9994</v>
      </c>
      <c r="J98" s="2" t="n">
        <v>-0.0037</v>
      </c>
      <c r="K98" s="2" t="n">
        <v>0.0344</v>
      </c>
      <c r="L98" s="1" t="s">
        <v>28</v>
      </c>
      <c r="M98" s="2" t="n">
        <v>1.7395</v>
      </c>
      <c r="N98" s="1" t="s">
        <v>29</v>
      </c>
      <c r="O98" s="2" t="n">
        <v>0.6741</v>
      </c>
      <c r="Q98" s="4" t="n">
        <f aca="false">E98-E$93</f>
        <v>-0.2068</v>
      </c>
      <c r="R98" s="4" t="n">
        <f aca="false">F98-F$93</f>
        <v>0.123800000000003</v>
      </c>
      <c r="S98" s="4" t="n">
        <f aca="false">G98-G$93</f>
        <v>-0.3655</v>
      </c>
      <c r="T98" s="7" t="n">
        <f aca="false">SQRT(Q98*Q98+R98*R98)</f>
        <v>0.241024231146997</v>
      </c>
      <c r="V98" s="2" t="n">
        <f aca="false">I98*I$93+J98*J$93+K98*K$93</f>
        <v>0.9994</v>
      </c>
      <c r="W98" s="2"/>
      <c r="X98" s="2"/>
      <c r="Y98" s="2"/>
    </row>
    <row r="99" customFormat="false" ht="13.8" hidden="false" customHeight="false" outlineLevel="0" collapsed="false">
      <c r="B99" s="1" t="s">
        <v>23</v>
      </c>
      <c r="C99" s="2" t="n">
        <v>1</v>
      </c>
      <c r="D99" s="1" t="s">
        <v>24</v>
      </c>
      <c r="E99" s="2" t="n">
        <v>5.2239</v>
      </c>
      <c r="F99" s="2" t="n">
        <v>-30.0443</v>
      </c>
      <c r="G99" s="2" t="n">
        <v>0.7013</v>
      </c>
      <c r="H99" s="1" t="s">
        <v>25</v>
      </c>
      <c r="I99" s="2" t="n">
        <v>-0.9997</v>
      </c>
      <c r="J99" s="2" t="n">
        <v>-0.0108</v>
      </c>
      <c r="K99" s="2" t="n">
        <v>0.023</v>
      </c>
      <c r="L99" s="1" t="s">
        <v>28</v>
      </c>
      <c r="M99" s="2" t="n">
        <v>1.5723</v>
      </c>
      <c r="N99" s="1" t="s">
        <v>29</v>
      </c>
      <c r="O99" s="2" t="n">
        <v>0.6552</v>
      </c>
      <c r="Q99" s="4" t="n">
        <f aca="false">E99-E$93</f>
        <v>-0.1761</v>
      </c>
      <c r="R99" s="4" t="n">
        <f aca="false">F99-F$93</f>
        <v>0.0557000000000016</v>
      </c>
      <c r="S99" s="4" t="n">
        <f aca="false">G99-G$93</f>
        <v>-0.4737</v>
      </c>
      <c r="T99" s="7" t="n">
        <f aca="false">SQRT(Q99*Q99+R99*R99)</f>
        <v>0.184698944230876</v>
      </c>
      <c r="V99" s="2" t="n">
        <f aca="false">I99*I$93+J99*J$93+K99*K$93</f>
        <v>0.9997</v>
      </c>
      <c r="W99" s="2"/>
      <c r="X99" s="2"/>
      <c r="Y99" s="2"/>
    </row>
    <row r="100" customFormat="false" ht="13.8" hidden="false" customHeight="false" outlineLevel="0" collapsed="false">
      <c r="B100" s="1" t="s">
        <v>23</v>
      </c>
      <c r="C100" s="2" t="n">
        <v>2</v>
      </c>
      <c r="D100" s="1" t="s">
        <v>24</v>
      </c>
      <c r="E100" s="2" t="n">
        <v>5.4809</v>
      </c>
      <c r="F100" s="2" t="n">
        <v>-30.2831</v>
      </c>
      <c r="G100" s="2" t="n">
        <v>0.9484</v>
      </c>
      <c r="H100" s="1" t="s">
        <v>25</v>
      </c>
      <c r="I100" s="2" t="n">
        <v>0.9896</v>
      </c>
      <c r="J100" s="2" t="n">
        <v>-0.1435</v>
      </c>
      <c r="K100" s="2" t="n">
        <v>0.0118</v>
      </c>
      <c r="L100" s="1" t="s">
        <v>28</v>
      </c>
      <c r="M100" s="2" t="n">
        <v>2.3534</v>
      </c>
      <c r="N100" s="1" t="s">
        <v>29</v>
      </c>
      <c r="O100" s="2" t="n">
        <v>0.8636</v>
      </c>
      <c r="Q100" s="4" t="n">
        <f aca="false">E100-E$93</f>
        <v>0.0808999999999998</v>
      </c>
      <c r="R100" s="4" t="n">
        <f aca="false">F100-F$93</f>
        <v>-0.1831</v>
      </c>
      <c r="S100" s="4" t="n">
        <f aca="false">G100-G$93</f>
        <v>-0.2266</v>
      </c>
      <c r="T100" s="7" t="n">
        <f aca="false">SQRT(Q100*Q100+R100*R100)</f>
        <v>0.200175972584124</v>
      </c>
      <c r="V100" s="2" t="n">
        <f aca="false">I100*I$93+J100*J$93+K100*K$93</f>
        <v>-0.9896</v>
      </c>
      <c r="W100" s="2"/>
      <c r="X100" s="2"/>
      <c r="Y100" s="2"/>
    </row>
    <row r="101" customFormat="false" ht="13.8" hidden="false" customHeight="false" outlineLevel="0" collapsed="false">
      <c r="B101" s="1" t="s">
        <v>23</v>
      </c>
      <c r="C101" s="2" t="n">
        <v>2</v>
      </c>
      <c r="D101" s="1" t="s">
        <v>24</v>
      </c>
      <c r="E101" s="2" t="n">
        <v>5.3039</v>
      </c>
      <c r="F101" s="2" t="n">
        <v>-29.7649</v>
      </c>
      <c r="G101" s="2" t="n">
        <v>0.7855</v>
      </c>
      <c r="H101" s="1" t="s">
        <v>25</v>
      </c>
      <c r="I101" s="2" t="n">
        <v>0.9971</v>
      </c>
      <c r="J101" s="2" t="n">
        <v>0.0717</v>
      </c>
      <c r="K101" s="2" t="n">
        <v>-0.0256</v>
      </c>
      <c r="L101" s="1" t="s">
        <v>28</v>
      </c>
      <c r="M101" s="2" t="n">
        <v>1.9531</v>
      </c>
      <c r="N101" s="1" t="s">
        <v>29</v>
      </c>
      <c r="O101" s="2" t="n">
        <v>0.9917</v>
      </c>
      <c r="Q101" s="4" t="n">
        <f aca="false">E101-E$93</f>
        <v>-0.0961000000000007</v>
      </c>
      <c r="R101" s="4" t="n">
        <f aca="false">F101-F$93</f>
        <v>0.335100000000001</v>
      </c>
      <c r="S101" s="4" t="n">
        <f aca="false">G101-G$93</f>
        <v>-0.3895</v>
      </c>
      <c r="T101" s="7" t="n">
        <f aca="false">SQRT(Q101*Q101+R101*R101)</f>
        <v>0.348607544381932</v>
      </c>
      <c r="V101" s="2" t="n">
        <f aca="false">I101*I$93+J101*J$93+K101*K$93</f>
        <v>-0.9971</v>
      </c>
      <c r="W101" s="2"/>
      <c r="X101" s="2"/>
      <c r="Y101" s="2"/>
    </row>
    <row r="102" customFormat="false" ht="13.8" hidden="false" customHeight="false" outlineLevel="0" collapsed="false">
      <c r="B102" s="1" t="s">
        <v>23</v>
      </c>
      <c r="C102" s="2" t="n">
        <v>2</v>
      </c>
      <c r="D102" s="1" t="s">
        <v>24</v>
      </c>
      <c r="E102" s="2" t="n">
        <v>5.6105</v>
      </c>
      <c r="F102" s="2" t="n">
        <v>-30.2439</v>
      </c>
      <c r="G102" s="2" t="n">
        <v>0.8865</v>
      </c>
      <c r="H102" s="1" t="s">
        <v>25</v>
      </c>
      <c r="I102" s="2" t="n">
        <v>-0.9821</v>
      </c>
      <c r="J102" s="2" t="n">
        <v>0.1726</v>
      </c>
      <c r="K102" s="2" t="n">
        <v>-0.0748</v>
      </c>
      <c r="L102" s="1" t="s">
        <v>28</v>
      </c>
      <c r="M102" s="2" t="n">
        <v>2.277</v>
      </c>
      <c r="N102" s="1" t="s">
        <v>29</v>
      </c>
      <c r="O102" s="2" t="n">
        <v>1</v>
      </c>
      <c r="Q102" s="4" t="n">
        <f aca="false">E102-E$93</f>
        <v>0.2105</v>
      </c>
      <c r="R102" s="4" t="n">
        <f aca="false">F102-F$93</f>
        <v>-0.143899999999999</v>
      </c>
      <c r="S102" s="4" t="n">
        <f aca="false">G102-G$93</f>
        <v>-0.2885</v>
      </c>
      <c r="T102" s="7" t="n">
        <f aca="false">SQRT(Q102*Q102+R102*R102)</f>
        <v>0.254985215257668</v>
      </c>
      <c r="V102" s="2" t="n">
        <f aca="false">I102*I$93+J102*J$93+K102*K$93</f>
        <v>0.9821</v>
      </c>
      <c r="W102" s="2"/>
      <c r="X102" s="2"/>
      <c r="Y102" s="2"/>
    </row>
    <row r="103" customFormat="false" ht="13.8" hidden="false" customHeight="false" outlineLevel="0" collapsed="false">
      <c r="B103" s="1" t="s">
        <v>23</v>
      </c>
      <c r="C103" s="2" t="n">
        <v>2</v>
      </c>
      <c r="D103" s="1" t="s">
        <v>24</v>
      </c>
      <c r="E103" s="2" t="n">
        <v>5.0322</v>
      </c>
      <c r="F103" s="2" t="n">
        <v>-29.6514</v>
      </c>
      <c r="G103" s="2" t="n">
        <v>0.6503</v>
      </c>
      <c r="H103" s="1" t="s">
        <v>25</v>
      </c>
      <c r="I103" s="2" t="n">
        <v>-0.8603</v>
      </c>
      <c r="J103" s="2" t="n">
        <v>0.486</v>
      </c>
      <c r="K103" s="2" t="n">
        <v>-0.1539</v>
      </c>
      <c r="L103" s="1" t="s">
        <v>28</v>
      </c>
      <c r="M103" s="2" t="n">
        <v>1.1667</v>
      </c>
      <c r="N103" s="1" t="s">
        <v>29</v>
      </c>
      <c r="O103" s="2" t="n">
        <v>1</v>
      </c>
      <c r="Q103" s="4" t="n">
        <f aca="false">E103-E$93</f>
        <v>-0.367800000000001</v>
      </c>
      <c r="R103" s="4" t="n">
        <f aca="false">F103-F$93</f>
        <v>0.448600000000003</v>
      </c>
      <c r="S103" s="4" t="n">
        <f aca="false">G103-G$93</f>
        <v>-0.5247</v>
      </c>
      <c r="T103" s="7" t="n">
        <f aca="false">SQRT(Q103*Q103+R103*R103)</f>
        <v>0.580102404752819</v>
      </c>
      <c r="V103" s="2" t="n">
        <f aca="false">I103*I$93+J103*J$93+K103*K$93</f>
        <v>0.8603</v>
      </c>
      <c r="W103" s="2"/>
      <c r="X103" s="2"/>
      <c r="Y103" s="2"/>
    </row>
    <row r="104" customFormat="false" ht="13.8" hidden="false" customHeight="false" outlineLevel="0" collapsed="false">
      <c r="B104" s="1" t="s">
        <v>23</v>
      </c>
      <c r="C104" s="2" t="n">
        <v>2</v>
      </c>
      <c r="D104" s="1" t="s">
        <v>24</v>
      </c>
      <c r="E104" s="2" t="n">
        <v>5.1701</v>
      </c>
      <c r="F104" s="2" t="n">
        <v>-30.111</v>
      </c>
      <c r="G104" s="2" t="n">
        <v>0.8065</v>
      </c>
      <c r="H104" s="1" t="s">
        <v>25</v>
      </c>
      <c r="I104" s="2" t="n">
        <v>0.9893</v>
      </c>
      <c r="J104" s="2" t="n">
        <v>-0.0729</v>
      </c>
      <c r="K104" s="2" t="n">
        <v>-0.1261</v>
      </c>
      <c r="L104" s="1" t="s">
        <v>28</v>
      </c>
      <c r="M104" s="2" t="n">
        <v>1.7935</v>
      </c>
      <c r="N104" s="1" t="s">
        <v>29</v>
      </c>
      <c r="O104" s="2" t="n">
        <v>0.6039</v>
      </c>
      <c r="Q104" s="4" t="n">
        <f aca="false">E104-E$93</f>
        <v>-0.229900000000001</v>
      </c>
      <c r="R104" s="4" t="n">
        <f aca="false">F104-F$93</f>
        <v>-0.0109999999999992</v>
      </c>
      <c r="S104" s="4" t="n">
        <f aca="false">G104-G$93</f>
        <v>-0.3685</v>
      </c>
      <c r="T104" s="7" t="n">
        <f aca="false">SQRT(Q104*Q104+R104*R104)</f>
        <v>0.230163007453414</v>
      </c>
      <c r="V104" s="2" t="n">
        <f aca="false">I104*I$93+J104*J$93+K104*K$93</f>
        <v>-0.9893</v>
      </c>
      <c r="W104" s="2"/>
      <c r="X104" s="2"/>
      <c r="Y104" s="2"/>
    </row>
    <row r="105" customFormat="false" ht="13.8" hidden="false" customHeight="false" outlineLevel="0" collapsed="false">
      <c r="B105" s="1" t="s">
        <v>23</v>
      </c>
      <c r="C105" s="2" t="n">
        <v>2</v>
      </c>
      <c r="D105" s="1" t="s">
        <v>24</v>
      </c>
      <c r="E105" s="2" t="n">
        <v>5.3608</v>
      </c>
      <c r="F105" s="2" t="n">
        <v>-30.2562</v>
      </c>
      <c r="G105" s="2" t="n">
        <v>0.9512</v>
      </c>
      <c r="H105" s="1" t="s">
        <v>25</v>
      </c>
      <c r="I105" s="2" t="n">
        <v>0.9906</v>
      </c>
      <c r="J105" s="2" t="n">
        <v>-0.1369</v>
      </c>
      <c r="K105" s="2" t="n">
        <v>0.0065</v>
      </c>
      <c r="L105" s="1" t="s">
        <v>28</v>
      </c>
      <c r="M105" s="2" t="n">
        <v>2.3003</v>
      </c>
      <c r="N105" s="1" t="s">
        <v>29</v>
      </c>
      <c r="O105" s="2" t="n">
        <v>0.7178</v>
      </c>
      <c r="Q105" s="4" t="n">
        <f aca="false">E105-E$93</f>
        <v>-0.0392000000000001</v>
      </c>
      <c r="R105" s="4" t="n">
        <f aca="false">F105-F$93</f>
        <v>-0.156199999999998</v>
      </c>
      <c r="S105" s="4" t="n">
        <f aca="false">G105-G$93</f>
        <v>-0.2238</v>
      </c>
      <c r="T105" s="7" t="n">
        <f aca="false">SQRT(Q105*Q105+R105*R105)</f>
        <v>0.161043720771719</v>
      </c>
      <c r="V105" s="2" t="n">
        <f aca="false">I105*I$93+J105*J$93+K105*K$93</f>
        <v>-0.9906</v>
      </c>
      <c r="W105" s="2"/>
      <c r="X105" s="2"/>
      <c r="Y105" s="2"/>
    </row>
    <row r="106" customFormat="false" ht="13.8" hidden="false" customHeight="false" outlineLevel="0" collapsed="false">
      <c r="B106" s="1" t="s">
        <v>23</v>
      </c>
      <c r="C106" s="2" t="n">
        <v>2</v>
      </c>
      <c r="D106" s="1" t="s">
        <v>24</v>
      </c>
      <c r="E106" s="2" t="n">
        <v>5.4376</v>
      </c>
      <c r="F106" s="2" t="n">
        <v>-30.2727</v>
      </c>
      <c r="G106" s="2" t="n">
        <v>0.9228</v>
      </c>
      <c r="H106" s="1" t="s">
        <v>25</v>
      </c>
      <c r="I106" s="2" t="n">
        <v>0.9898</v>
      </c>
      <c r="J106" s="2" t="n">
        <v>-0.1416</v>
      </c>
      <c r="K106" s="2" t="n">
        <v>0.0161</v>
      </c>
      <c r="L106" s="1" t="s">
        <v>28</v>
      </c>
      <c r="M106" s="2" t="n">
        <v>2.3136</v>
      </c>
      <c r="N106" s="1" t="s">
        <v>29</v>
      </c>
      <c r="O106" s="2" t="n">
        <v>0.7746</v>
      </c>
      <c r="Q106" s="4" t="n">
        <f aca="false">E106-E$93</f>
        <v>0.0375999999999994</v>
      </c>
      <c r="R106" s="4" t="n">
        <f aca="false">F106-F$93</f>
        <v>-0.172699999999999</v>
      </c>
      <c r="S106" s="4" t="n">
        <f aca="false">G106-G$93</f>
        <v>-0.2522</v>
      </c>
      <c r="T106" s="7" t="n">
        <f aca="false">SQRT(Q106*Q106+R106*R106)</f>
        <v>0.17674572130606</v>
      </c>
      <c r="V106" s="2" t="n">
        <f aca="false">I106*I$93+J106*J$93+K106*K$93</f>
        <v>-0.9898</v>
      </c>
      <c r="W106" s="2"/>
      <c r="X106" s="2"/>
      <c r="Y106" s="2"/>
    </row>
    <row r="107" customFormat="false" ht="13.8" hidden="false" customHeight="false" outlineLevel="0" collapsed="false">
      <c r="B107" s="1" t="s">
        <v>23</v>
      </c>
      <c r="C107" s="2" t="n">
        <v>2</v>
      </c>
      <c r="D107" s="1" t="s">
        <v>24</v>
      </c>
      <c r="E107" s="2" t="n">
        <v>5.4494</v>
      </c>
      <c r="F107" s="2" t="n">
        <v>-30.1645</v>
      </c>
      <c r="G107" s="2" t="n">
        <v>0.7665</v>
      </c>
      <c r="H107" s="1" t="s">
        <v>25</v>
      </c>
      <c r="I107" s="2" t="n">
        <v>-0.9505</v>
      </c>
      <c r="J107" s="2" t="n">
        <v>0.3088</v>
      </c>
      <c r="K107" s="2" t="n">
        <v>-0.0353</v>
      </c>
      <c r="L107" s="1" t="s">
        <v>28</v>
      </c>
      <c r="M107" s="2" t="n">
        <v>2.2047</v>
      </c>
      <c r="N107" s="1" t="s">
        <v>29</v>
      </c>
      <c r="O107" s="2" t="n">
        <v>0.852</v>
      </c>
      <c r="Q107" s="4" t="n">
        <f aca="false">E107-E$93</f>
        <v>0.0493999999999994</v>
      </c>
      <c r="R107" s="4" t="n">
        <f aca="false">F107-F$93</f>
        <v>-0.0644999999999989</v>
      </c>
      <c r="S107" s="4" t="n">
        <f aca="false">G107-G$93</f>
        <v>-0.4085</v>
      </c>
      <c r="T107" s="7" t="n">
        <f aca="false">SQRT(Q107*Q107+R107*R107)</f>
        <v>0.0812441382500904</v>
      </c>
      <c r="V107" s="2" t="n">
        <f aca="false">I107*I$93+J107*J$93+K107*K$93</f>
        <v>0.9505</v>
      </c>
      <c r="W107" s="2"/>
      <c r="X107" s="2"/>
      <c r="Y107" s="2"/>
    </row>
    <row r="108" customFormat="false" ht="13.8" hidden="false" customHeight="false" outlineLevel="0" collapsed="false">
      <c r="B108" s="1" t="s">
        <v>23</v>
      </c>
      <c r="C108" s="2" t="n">
        <v>2</v>
      </c>
      <c r="D108" s="1" t="s">
        <v>24</v>
      </c>
      <c r="E108" s="2" t="n">
        <v>5.2289</v>
      </c>
      <c r="F108" s="2" t="n">
        <v>-30.1594</v>
      </c>
      <c r="G108" s="2" t="n">
        <v>0.537</v>
      </c>
      <c r="H108" s="1" t="s">
        <v>25</v>
      </c>
      <c r="I108" s="2" t="n">
        <v>0.9946</v>
      </c>
      <c r="J108" s="2" t="n">
        <v>-0.0935</v>
      </c>
      <c r="K108" s="2" t="n">
        <v>0.0449</v>
      </c>
      <c r="L108" s="1" t="s">
        <v>28</v>
      </c>
      <c r="M108" s="2" t="n">
        <v>1.1138</v>
      </c>
      <c r="N108" s="1" t="s">
        <v>29</v>
      </c>
      <c r="O108" s="2" t="n">
        <v>0.8273</v>
      </c>
      <c r="Q108" s="4" t="n">
        <f aca="false">E108-E$93</f>
        <v>-0.1711</v>
      </c>
      <c r="R108" s="4" t="n">
        <f aca="false">F108-F$93</f>
        <v>-0.0594000000000001</v>
      </c>
      <c r="S108" s="4" t="n">
        <f aca="false">G108-G$93</f>
        <v>-0.638</v>
      </c>
      <c r="T108" s="7" t="n">
        <f aca="false">SQRT(Q108*Q108+R108*R108)</f>
        <v>0.181117558508279</v>
      </c>
      <c r="V108" s="2" t="n">
        <f aca="false">I108*I$93+J108*J$93+K108*K$93</f>
        <v>-0.9946</v>
      </c>
      <c r="W108" s="2"/>
      <c r="X108" s="2"/>
      <c r="Y108" s="2"/>
    </row>
    <row r="109" customFormat="false" ht="13.8" hidden="false" customHeight="false" outlineLevel="0" collapsed="false">
      <c r="B109" s="1" t="s">
        <v>23</v>
      </c>
      <c r="C109" s="2" t="n">
        <v>2</v>
      </c>
      <c r="D109" s="1" t="s">
        <v>24</v>
      </c>
      <c r="E109" s="2" t="n">
        <v>5.1926</v>
      </c>
      <c r="F109" s="2" t="n">
        <v>-30.1969</v>
      </c>
      <c r="G109" s="2" t="n">
        <v>0.5611</v>
      </c>
      <c r="H109" s="1" t="s">
        <v>25</v>
      </c>
      <c r="I109" s="2" t="n">
        <v>0.9987</v>
      </c>
      <c r="J109" s="2" t="n">
        <v>-0.0081</v>
      </c>
      <c r="K109" s="2" t="n">
        <v>0.0507</v>
      </c>
      <c r="L109" s="1" t="s">
        <v>28</v>
      </c>
      <c r="M109" s="2" t="n">
        <v>1.1615</v>
      </c>
      <c r="N109" s="1" t="s">
        <v>29</v>
      </c>
      <c r="O109" s="2" t="n">
        <v>0.7872</v>
      </c>
      <c r="Q109" s="4" t="n">
        <f aca="false">E109-E$93</f>
        <v>-0.207400000000001</v>
      </c>
      <c r="R109" s="4" t="n">
        <f aca="false">F109-F$93</f>
        <v>-0.096899999999998</v>
      </c>
      <c r="S109" s="4" t="n">
        <f aca="false">G109-G$93</f>
        <v>-0.6139</v>
      </c>
      <c r="T109" s="7" t="n">
        <f aca="false">SQRT(Q109*Q109+R109*R109)</f>
        <v>0.228920007863009</v>
      </c>
      <c r="V109" s="2" t="n">
        <f aca="false">I109*I$93+J109*J$93+K109*K$93</f>
        <v>-0.9987</v>
      </c>
      <c r="W109" s="2"/>
      <c r="X109" s="2"/>
      <c r="Y109" s="2"/>
    </row>
    <row r="110" customFormat="false" ht="13.8" hidden="false" customHeight="false" outlineLevel="0" collapsed="false">
      <c r="B110" s="1" t="s">
        <v>23</v>
      </c>
      <c r="C110" s="2" t="n">
        <v>2</v>
      </c>
      <c r="D110" s="1" t="s">
        <v>24</v>
      </c>
      <c r="E110" s="2" t="n">
        <v>5.1939</v>
      </c>
      <c r="F110" s="2" t="n">
        <v>-30.3449</v>
      </c>
      <c r="G110" s="2" t="n">
        <v>0.5701</v>
      </c>
      <c r="H110" s="1" t="s">
        <v>25</v>
      </c>
      <c r="I110" s="2" t="n">
        <v>0.9957</v>
      </c>
      <c r="J110" s="2" t="n">
        <v>-0.0533</v>
      </c>
      <c r="K110" s="2" t="n">
        <v>0.0754</v>
      </c>
      <c r="L110" s="1" t="s">
        <v>28</v>
      </c>
      <c r="M110" s="2" t="n">
        <v>1.0864</v>
      </c>
      <c r="N110" s="1" t="s">
        <v>29</v>
      </c>
      <c r="O110" s="2" t="n">
        <v>0.7283</v>
      </c>
      <c r="Q110" s="4" t="n">
        <f aca="false">E110-E$93</f>
        <v>-0.2061</v>
      </c>
      <c r="R110" s="4" t="n">
        <f aca="false">F110-F$93</f>
        <v>-0.244899999999998</v>
      </c>
      <c r="S110" s="4" t="n">
        <f aca="false">G110-G$93</f>
        <v>-0.6049</v>
      </c>
      <c r="T110" s="7" t="n">
        <f aca="false">SQRT(Q110*Q110+R110*R110)</f>
        <v>0.320083145448177</v>
      </c>
      <c r="V110" s="2" t="n">
        <f aca="false">I110*I$93+J110*J$93+K110*K$93</f>
        <v>-0.9957</v>
      </c>
      <c r="W110" s="2"/>
      <c r="X110" s="2"/>
      <c r="Y110" s="2"/>
    </row>
    <row r="111" customFormat="false" ht="13.8" hidden="false" customHeight="false" outlineLevel="0" collapsed="false">
      <c r="B111" s="1" t="s">
        <v>23</v>
      </c>
      <c r="C111" s="2" t="n">
        <v>1</v>
      </c>
      <c r="D111" s="1" t="s">
        <v>24</v>
      </c>
      <c r="E111" s="2" t="n">
        <v>5.384</v>
      </c>
      <c r="F111" s="2" t="n">
        <v>-30.3566</v>
      </c>
      <c r="G111" s="2" t="n">
        <v>0.4526</v>
      </c>
      <c r="H111" s="1" t="s">
        <v>25</v>
      </c>
      <c r="I111" s="2" t="n">
        <v>-0.9364</v>
      </c>
      <c r="J111" s="2" t="n">
        <v>0.0164</v>
      </c>
      <c r="K111" s="2" t="n">
        <v>0.3506</v>
      </c>
      <c r="L111" s="1" t="s">
        <v>28</v>
      </c>
      <c r="M111" s="2" t="n">
        <v>1.2125</v>
      </c>
      <c r="N111" s="1" t="s">
        <v>29</v>
      </c>
      <c r="O111" s="2" t="n">
        <v>0.6187</v>
      </c>
      <c r="Q111" s="4" t="n">
        <f aca="false">E111-E$93</f>
        <v>-0.016</v>
      </c>
      <c r="R111" s="4" t="n">
        <f aca="false">F111-F$93</f>
        <v>-0.256599999999999</v>
      </c>
      <c r="S111" s="4" t="n">
        <f aca="false">G111-G$93</f>
        <v>-0.7224</v>
      </c>
      <c r="T111" s="7" t="n">
        <f aca="false">SQRT(Q111*Q111+R111*R111)</f>
        <v>0.257098346941398</v>
      </c>
      <c r="V111" s="2" t="n">
        <f aca="false">I111*I$93+J111*J$93+K111*K$93</f>
        <v>0.9364</v>
      </c>
      <c r="W111" s="2"/>
      <c r="X111" s="2"/>
      <c r="Y111" s="2"/>
    </row>
    <row r="112" customFormat="false" ht="13.8" hidden="false" customHeight="false" outlineLevel="0" collapsed="false">
      <c r="B112" s="1" t="s">
        <v>23</v>
      </c>
      <c r="C112" s="2" t="n">
        <v>2</v>
      </c>
      <c r="D112" s="1" t="s">
        <v>24</v>
      </c>
      <c r="E112" s="2" t="n">
        <v>5.3462</v>
      </c>
      <c r="F112" s="2" t="n">
        <v>-30.4226</v>
      </c>
      <c r="G112" s="2" t="n">
        <v>0.5277</v>
      </c>
      <c r="H112" s="1" t="s">
        <v>25</v>
      </c>
      <c r="I112" s="2" t="n">
        <v>0.9489</v>
      </c>
      <c r="J112" s="2" t="n">
        <v>0.0699</v>
      </c>
      <c r="K112" s="2" t="n">
        <v>-0.3079</v>
      </c>
      <c r="L112" s="1" t="s">
        <v>28</v>
      </c>
      <c r="M112" s="2" t="n">
        <v>1.1344</v>
      </c>
      <c r="N112" s="1" t="s">
        <v>29</v>
      </c>
      <c r="O112" s="2" t="n">
        <v>0.701</v>
      </c>
      <c r="Q112" s="4" t="n">
        <f aca="false">E112-E$93</f>
        <v>-0.0538000000000007</v>
      </c>
      <c r="R112" s="4" t="n">
        <f aca="false">F112-F$93</f>
        <v>-0.322599999999998</v>
      </c>
      <c r="S112" s="4" t="n">
        <f aca="false">G112-G$93</f>
        <v>-0.6473</v>
      </c>
      <c r="T112" s="7" t="n">
        <f aca="false">SQRT(Q112*Q112+R112*R112)</f>
        <v>0.327055346998025</v>
      </c>
      <c r="V112" s="2" t="n">
        <f aca="false">I112*I$93+J112*J$93+K112*K$93</f>
        <v>-0.9489</v>
      </c>
      <c r="W112" s="2"/>
      <c r="X112" s="2"/>
      <c r="Y112" s="2"/>
    </row>
    <row r="113" customFormat="false" ht="13.8" hidden="false" customHeight="false" outlineLevel="0" collapsed="false">
      <c r="B113" s="1" t="s">
        <v>23</v>
      </c>
      <c r="C113" s="2" t="n">
        <v>2</v>
      </c>
      <c r="D113" s="1" t="s">
        <v>24</v>
      </c>
      <c r="E113" s="2" t="n">
        <v>6.1051</v>
      </c>
      <c r="F113" s="2" t="n">
        <v>-30.2281</v>
      </c>
      <c r="G113" s="2" t="n">
        <v>0.5598</v>
      </c>
      <c r="H113" s="1" t="s">
        <v>25</v>
      </c>
      <c r="I113" s="2" t="n">
        <v>-0.4497</v>
      </c>
      <c r="J113" s="2" t="n">
        <v>-0.8375</v>
      </c>
      <c r="K113" s="2" t="n">
        <v>0.3104</v>
      </c>
      <c r="L113" s="1" t="s">
        <v>28</v>
      </c>
      <c r="M113" s="2" t="n">
        <v>1.9017</v>
      </c>
      <c r="N113" s="1" t="s">
        <v>29</v>
      </c>
      <c r="O113" s="2" t="n">
        <v>1</v>
      </c>
      <c r="Q113" s="4" t="n">
        <f aca="false">E113-E$93</f>
        <v>0.7051</v>
      </c>
      <c r="R113" s="4" t="n">
        <f aca="false">F113-F$93</f>
        <v>-0.1281</v>
      </c>
      <c r="S113" s="4" t="n">
        <f aca="false">G113-G$93</f>
        <v>-0.6152</v>
      </c>
      <c r="T113" s="7" t="n">
        <f aca="false">SQRT(Q113*Q113+R113*R113)</f>
        <v>0.716641904998584</v>
      </c>
      <c r="V113" s="2" t="n">
        <f aca="false">I113*I$93+J113*J$93+K113*K$93</f>
        <v>0.4497</v>
      </c>
      <c r="W113" s="2"/>
      <c r="X113" s="2"/>
      <c r="Y113" s="2"/>
    </row>
    <row r="114" customFormat="false" ht="13.8" hidden="false" customHeight="false" outlineLevel="0" collapsed="false">
      <c r="B114" s="1" t="s">
        <v>23</v>
      </c>
      <c r="C114" s="2" t="n">
        <v>2</v>
      </c>
      <c r="D114" s="1" t="s">
        <v>24</v>
      </c>
      <c r="E114" s="2" t="n">
        <v>5.4902</v>
      </c>
      <c r="F114" s="2" t="n">
        <v>-30.0014</v>
      </c>
      <c r="G114" s="2" t="n">
        <v>0.5094</v>
      </c>
      <c r="H114" s="1" t="s">
        <v>25</v>
      </c>
      <c r="I114" s="2" t="n">
        <v>-0.7168</v>
      </c>
      <c r="J114" s="2" t="n">
        <v>-0.667</v>
      </c>
      <c r="K114" s="2" t="n">
        <v>0.2035</v>
      </c>
      <c r="L114" s="1" t="s">
        <v>28</v>
      </c>
      <c r="M114" s="2" t="n">
        <v>1.0496</v>
      </c>
      <c r="N114" s="1" t="s">
        <v>29</v>
      </c>
      <c r="O114" s="2" t="n">
        <v>1</v>
      </c>
      <c r="Q114" s="4" t="n">
        <f aca="false">E114-E$93</f>
        <v>0.0901999999999994</v>
      </c>
      <c r="R114" s="4" t="n">
        <f aca="false">F114-F$93</f>
        <v>0.0986000000000011</v>
      </c>
      <c r="S114" s="4" t="n">
        <f aca="false">G114-G$93</f>
        <v>-0.6656</v>
      </c>
      <c r="T114" s="7" t="n">
        <f aca="false">SQRT(Q114*Q114+R114*R114)</f>
        <v>0.133633828052631</v>
      </c>
      <c r="V114" s="2" t="n">
        <f aca="false">I114*I$93+J114*J$93+K114*K$93</f>
        <v>0.7168</v>
      </c>
      <c r="W114" s="2"/>
      <c r="X114" s="2"/>
      <c r="Y114" s="2"/>
    </row>
    <row r="115" customFormat="false" ht="13.8" hidden="false" customHeight="false" outlineLevel="0" collapsed="false">
      <c r="B115" s="1" t="s">
        <v>23</v>
      </c>
      <c r="C115" s="2" t="n">
        <v>1</v>
      </c>
      <c r="D115" s="1" t="s">
        <v>24</v>
      </c>
      <c r="E115" s="2" t="n">
        <v>5.5012</v>
      </c>
      <c r="F115" s="2" t="n">
        <v>-29.8023</v>
      </c>
      <c r="G115" s="2" t="n">
        <v>0.4975</v>
      </c>
      <c r="H115" s="1" t="s">
        <v>25</v>
      </c>
      <c r="I115" s="2" t="n">
        <v>0.9491</v>
      </c>
      <c r="J115" s="2" t="n">
        <v>0.2041</v>
      </c>
      <c r="K115" s="2" t="n">
        <v>-0.2398</v>
      </c>
      <c r="L115" s="1" t="s">
        <v>28</v>
      </c>
      <c r="M115" s="2" t="n">
        <v>1.1885</v>
      </c>
      <c r="N115" s="1" t="s">
        <v>29</v>
      </c>
      <c r="O115" s="2" t="n">
        <v>0.8206</v>
      </c>
      <c r="Q115" s="4" t="n">
        <f aca="false">E115-E$93</f>
        <v>0.1012</v>
      </c>
      <c r="R115" s="4" t="n">
        <f aca="false">F115-F$93</f>
        <v>0.297700000000003</v>
      </c>
      <c r="S115" s="4" t="n">
        <f aca="false">G115-G$93</f>
        <v>-0.6775</v>
      </c>
      <c r="T115" s="7" t="n">
        <f aca="false">SQRT(Q115*Q115+R115*R115)</f>
        <v>0.314430803198417</v>
      </c>
      <c r="V115" s="2" t="n">
        <f aca="false">I115*I$93+J115*J$93+K115*K$93</f>
        <v>-0.9491</v>
      </c>
      <c r="W115" s="2"/>
      <c r="X115" s="2"/>
      <c r="Y115" s="2"/>
    </row>
    <row r="116" customFormat="false" ht="13.8" hidden="false" customHeight="false" outlineLevel="0" collapsed="false">
      <c r="B116" s="1" t="s">
        <v>23</v>
      </c>
      <c r="C116" s="2" t="n">
        <v>2</v>
      </c>
      <c r="D116" s="1" t="s">
        <v>24</v>
      </c>
      <c r="E116" s="2" t="n">
        <v>5.5625</v>
      </c>
      <c r="F116" s="2" t="n">
        <v>-29.9176</v>
      </c>
      <c r="G116" s="2" t="n">
        <v>0.4942</v>
      </c>
      <c r="H116" s="1" t="s">
        <v>25</v>
      </c>
      <c r="I116" s="2" t="n">
        <v>-0.4673</v>
      </c>
      <c r="J116" s="2" t="n">
        <v>-0.8413</v>
      </c>
      <c r="K116" s="2" t="n">
        <v>0.2718</v>
      </c>
      <c r="L116" s="1" t="s">
        <v>28</v>
      </c>
      <c r="M116" s="2" t="n">
        <v>1.1304</v>
      </c>
      <c r="N116" s="1" t="s">
        <v>29</v>
      </c>
      <c r="O116" s="2" t="n">
        <v>1</v>
      </c>
      <c r="Q116" s="4" t="n">
        <f aca="false">E116-E$93</f>
        <v>0.1625</v>
      </c>
      <c r="R116" s="4" t="n">
        <f aca="false">F116-F$93</f>
        <v>0.182400000000001</v>
      </c>
      <c r="S116" s="4" t="n">
        <f aca="false">G116-G$93</f>
        <v>-0.6808</v>
      </c>
      <c r="T116" s="7" t="n">
        <f aca="false">SQRT(Q116*Q116+R116*R116)</f>
        <v>0.244286737257675</v>
      </c>
      <c r="V116" s="2" t="n">
        <f aca="false">I116*I$93+J116*J$93+K116*K$93</f>
        <v>0.4673</v>
      </c>
      <c r="W116" s="2"/>
      <c r="X116" s="2"/>
      <c r="Y116" s="2"/>
    </row>
    <row r="117" customFormat="false" ht="13.8" hidden="false" customHeight="false" outlineLevel="0" collapsed="false">
      <c r="B117" s="1" t="s">
        <v>23</v>
      </c>
      <c r="C117" s="2" t="n">
        <v>1</v>
      </c>
      <c r="D117" s="1" t="s">
        <v>24</v>
      </c>
      <c r="E117" s="2" t="n">
        <v>5.8788</v>
      </c>
      <c r="F117" s="2" t="n">
        <v>-29.3814</v>
      </c>
      <c r="G117" s="2" t="n">
        <v>0.5015</v>
      </c>
      <c r="H117" s="1" t="s">
        <v>25</v>
      </c>
      <c r="I117" s="2" t="n">
        <v>-0.8341</v>
      </c>
      <c r="J117" s="2" t="n">
        <v>0.0374</v>
      </c>
      <c r="K117" s="2" t="n">
        <v>0.5503</v>
      </c>
      <c r="L117" s="1" t="s">
        <v>28</v>
      </c>
      <c r="M117" s="2" t="n">
        <v>1.8337</v>
      </c>
      <c r="N117" s="1" t="s">
        <v>29</v>
      </c>
      <c r="O117" s="2" t="n">
        <v>0.5612</v>
      </c>
      <c r="Q117" s="4" t="n">
        <f aca="false">E117-E$93</f>
        <v>0.4788</v>
      </c>
      <c r="R117" s="4" t="n">
        <f aca="false">F117-F$93</f>
        <v>0.718600000000002</v>
      </c>
      <c r="S117" s="4" t="n">
        <f aca="false">G117-G$93</f>
        <v>-0.6735</v>
      </c>
      <c r="T117" s="7" t="n">
        <f aca="false">SQRT(Q117*Q117+R117*R117)</f>
        <v>0.863501823970281</v>
      </c>
      <c r="V117" s="2" t="n">
        <f aca="false">I117*I$93+J117*J$93+K117*K$93</f>
        <v>0.8341</v>
      </c>
      <c r="W117" s="2"/>
      <c r="X117" s="2"/>
      <c r="Y117" s="2"/>
    </row>
    <row r="118" customFormat="false" ht="13.8" hidden="false" customHeight="false" outlineLevel="0" collapsed="false">
      <c r="B118" s="1" t="s">
        <v>23</v>
      </c>
      <c r="C118" s="2" t="n">
        <v>2</v>
      </c>
      <c r="D118" s="1" t="s">
        <v>24</v>
      </c>
      <c r="E118" s="2" t="n">
        <v>5.8265</v>
      </c>
      <c r="F118" s="2" t="n">
        <v>-30.0821</v>
      </c>
      <c r="G118" s="2" t="n">
        <v>0.4994</v>
      </c>
      <c r="H118" s="1" t="s">
        <v>25</v>
      </c>
      <c r="I118" s="2" t="n">
        <v>0.4393</v>
      </c>
      <c r="J118" s="2" t="n">
        <v>0.6784</v>
      </c>
      <c r="K118" s="2" t="n">
        <v>-0.5889</v>
      </c>
      <c r="L118" s="1" t="s">
        <v>28</v>
      </c>
      <c r="M118" s="2" t="n">
        <v>1.4309</v>
      </c>
      <c r="N118" s="1" t="s">
        <v>29</v>
      </c>
      <c r="O118" s="2" t="n">
        <v>1</v>
      </c>
      <c r="Q118" s="4" t="n">
        <f aca="false">E118-E$93</f>
        <v>0.4265</v>
      </c>
      <c r="R118" s="4" t="n">
        <f aca="false">F118-F$93</f>
        <v>0.0179000000000009</v>
      </c>
      <c r="S118" s="4" t="n">
        <f aca="false">G118-G$93</f>
        <v>-0.6756</v>
      </c>
      <c r="T118" s="7" t="n">
        <f aca="false">SQRT(Q118*Q118+R118*R118)</f>
        <v>0.4268754619324</v>
      </c>
      <c r="V118" s="2" t="n">
        <f aca="false">I118*I$93+J118*J$93+K118*K$93</f>
        <v>-0.4393</v>
      </c>
      <c r="W118" s="2"/>
      <c r="X118" s="2"/>
      <c r="Y118" s="2"/>
    </row>
    <row r="119" customFormat="false" ht="13.8" hidden="false" customHeight="false" outlineLevel="0" collapsed="false">
      <c r="B119" s="1" t="s">
        <v>23</v>
      </c>
      <c r="C119" s="2" t="n">
        <v>2</v>
      </c>
      <c r="D119" s="1" t="s">
        <v>24</v>
      </c>
      <c r="E119" s="2" t="n">
        <v>5.3371</v>
      </c>
      <c r="F119" s="2" t="n">
        <v>-30.2591</v>
      </c>
      <c r="G119" s="2" t="n">
        <v>0.4756</v>
      </c>
      <c r="H119" s="1" t="s">
        <v>25</v>
      </c>
      <c r="I119" s="2" t="n">
        <v>-0.9719</v>
      </c>
      <c r="J119" s="2" t="n">
        <v>-0.227</v>
      </c>
      <c r="K119" s="2" t="n">
        <v>-0.0628</v>
      </c>
      <c r="L119" s="1" t="s">
        <v>28</v>
      </c>
      <c r="M119" s="2" t="n">
        <v>1.0742</v>
      </c>
      <c r="N119" s="1" t="s">
        <v>29</v>
      </c>
      <c r="O119" s="2" t="n">
        <v>0.9454</v>
      </c>
      <c r="Q119" s="4" t="n">
        <f aca="false">E119-E$93</f>
        <v>-0.0629</v>
      </c>
      <c r="R119" s="4" t="n">
        <f aca="false">F119-F$93</f>
        <v>-0.159099999999999</v>
      </c>
      <c r="S119" s="4" t="n">
        <f aca="false">G119-G$93</f>
        <v>-0.6994</v>
      </c>
      <c r="T119" s="7" t="n">
        <f aca="false">SQRT(Q119*Q119+R119*R119)</f>
        <v>0.171082494721113</v>
      </c>
      <c r="V119" s="2" t="n">
        <f aca="false">I119*I$93+J119*J$93+K119*K$93</f>
        <v>0.9719</v>
      </c>
      <c r="W119" s="2"/>
      <c r="X119" s="2"/>
      <c r="Y119" s="2"/>
    </row>
    <row r="120" customFormat="false" ht="13.8" hidden="false" customHeight="false" outlineLevel="0" collapsed="false">
      <c r="B120" s="1" t="s">
        <v>23</v>
      </c>
      <c r="C120" s="2" t="n">
        <v>1</v>
      </c>
      <c r="D120" s="1" t="s">
        <v>24</v>
      </c>
      <c r="E120" s="2" t="n">
        <v>5.1985</v>
      </c>
      <c r="F120" s="2" t="n">
        <v>-30.1599</v>
      </c>
      <c r="G120" s="2" t="n">
        <v>0.4526</v>
      </c>
      <c r="H120" s="1" t="s">
        <v>25</v>
      </c>
      <c r="I120" s="2" t="n">
        <v>-0.9971</v>
      </c>
      <c r="J120" s="2" t="n">
        <v>-0.0414</v>
      </c>
      <c r="K120" s="2" t="n">
        <v>-0.0633</v>
      </c>
      <c r="L120" s="1" t="s">
        <v>28</v>
      </c>
      <c r="M120" s="2" t="n">
        <v>1.0793</v>
      </c>
      <c r="N120" s="1" t="s">
        <v>29</v>
      </c>
      <c r="O120" s="2" t="n">
        <v>0.5669</v>
      </c>
      <c r="Q120" s="4" t="n">
        <f aca="false">E120-E$93</f>
        <v>-0.2015</v>
      </c>
      <c r="R120" s="4" t="n">
        <f aca="false">F120-F$93</f>
        <v>-0.059899999999999</v>
      </c>
      <c r="S120" s="4" t="n">
        <f aca="false">G120-G$93</f>
        <v>-0.7224</v>
      </c>
      <c r="T120" s="7" t="n">
        <f aca="false">SQRT(Q120*Q120+R120*R120)</f>
        <v>0.210214794912252</v>
      </c>
      <c r="V120" s="2" t="n">
        <f aca="false">I120*I$93+J120*J$93+K120*K$93</f>
        <v>0.9971</v>
      </c>
      <c r="W120" s="2"/>
      <c r="X120" s="2"/>
      <c r="Y120" s="2"/>
    </row>
    <row r="121" customFormat="false" ht="13.8" hidden="false" customHeight="false" outlineLevel="0" collapsed="false">
      <c r="B121" s="1" t="s">
        <v>23</v>
      </c>
      <c r="C121" s="2" t="n">
        <v>2</v>
      </c>
      <c r="D121" s="1" t="s">
        <v>24</v>
      </c>
      <c r="E121" s="2" t="n">
        <v>5.2123</v>
      </c>
      <c r="F121" s="2" t="n">
        <v>-30.3376</v>
      </c>
      <c r="G121" s="2" t="n">
        <v>0.5293</v>
      </c>
      <c r="H121" s="1" t="s">
        <v>25</v>
      </c>
      <c r="I121" s="2" t="n">
        <v>-0.9977</v>
      </c>
      <c r="J121" s="2" t="n">
        <v>-0.0429</v>
      </c>
      <c r="K121" s="2" t="n">
        <v>-0.0523</v>
      </c>
      <c r="L121" s="1" t="s">
        <v>28</v>
      </c>
      <c r="M121" s="2" t="n">
        <v>1.1006</v>
      </c>
      <c r="N121" s="1" t="s">
        <v>29</v>
      </c>
      <c r="O121" s="2" t="n">
        <v>0.7339</v>
      </c>
      <c r="Q121" s="4" t="n">
        <f aca="false">E121-E$93</f>
        <v>-0.1877</v>
      </c>
      <c r="R121" s="4" t="n">
        <f aca="false">F121-F$93</f>
        <v>-0.237599999999997</v>
      </c>
      <c r="S121" s="4" t="n">
        <f aca="false">G121-G$93</f>
        <v>-0.6457</v>
      </c>
      <c r="T121" s="7" t="n">
        <f aca="false">SQRT(Q121*Q121+R121*R121)</f>
        <v>0.302795392963629</v>
      </c>
      <c r="V121" s="2" t="n">
        <f aca="false">I121*I$93+J121*J$93+K121*K$93</f>
        <v>0.9977</v>
      </c>
      <c r="W121" s="2"/>
      <c r="X121" s="2"/>
      <c r="Y121" s="2"/>
    </row>
    <row r="122" customFormat="false" ht="13.8" hidden="false" customHeight="false" outlineLevel="0" collapsed="false">
      <c r="B122" s="1" t="s">
        <v>23</v>
      </c>
      <c r="C122" s="2" t="n">
        <v>2</v>
      </c>
      <c r="D122" s="1" t="s">
        <v>24</v>
      </c>
      <c r="E122" s="2" t="n">
        <v>5.1854</v>
      </c>
      <c r="F122" s="2" t="n">
        <v>-30.2639</v>
      </c>
      <c r="G122" s="2" t="n">
        <v>0.553</v>
      </c>
      <c r="H122" s="1" t="s">
        <v>25</v>
      </c>
      <c r="I122" s="2" t="n">
        <v>-0.9919</v>
      </c>
      <c r="J122" s="2" t="n">
        <v>-0.0341</v>
      </c>
      <c r="K122" s="2" t="n">
        <v>-0.122</v>
      </c>
      <c r="L122" s="1" t="s">
        <v>28</v>
      </c>
      <c r="M122" s="2" t="n">
        <v>1.0514</v>
      </c>
      <c r="N122" s="1" t="s">
        <v>29</v>
      </c>
      <c r="O122" s="2" t="n">
        <v>0.7742</v>
      </c>
      <c r="Q122" s="4" t="n">
        <f aca="false">E122-E$93</f>
        <v>-0.214600000000001</v>
      </c>
      <c r="R122" s="4" t="n">
        <f aca="false">F122-F$93</f>
        <v>-0.163899999999998</v>
      </c>
      <c r="S122" s="4" t="n">
        <f aca="false">G122-G$93</f>
        <v>-0.622</v>
      </c>
      <c r="T122" s="7" t="n">
        <f aca="false">SQRT(Q122*Q122+R122*R122)</f>
        <v>0.270030313113176</v>
      </c>
      <c r="V122" s="2" t="n">
        <f aca="false">I122*I$93+J122*J$93+K122*K$93</f>
        <v>0.9919</v>
      </c>
      <c r="W122" s="2"/>
      <c r="X122" s="2"/>
      <c r="Y122" s="2"/>
    </row>
    <row r="123" customFormat="false" ht="13.8" hidden="false" customHeight="false" outlineLevel="0" collapsed="false">
      <c r="B123" s="1" t="s">
        <v>23</v>
      </c>
      <c r="C123" s="2" t="n">
        <v>1</v>
      </c>
      <c r="D123" s="1" t="s">
        <v>24</v>
      </c>
      <c r="E123" s="2" t="n">
        <v>5.1825</v>
      </c>
      <c r="F123" s="2" t="n">
        <v>-30.085</v>
      </c>
      <c r="G123" s="2" t="n">
        <v>0.4894</v>
      </c>
      <c r="H123" s="1" t="s">
        <v>25</v>
      </c>
      <c r="I123" s="2" t="n">
        <v>-0.991</v>
      </c>
      <c r="J123" s="2" t="n">
        <v>-0.0262</v>
      </c>
      <c r="K123" s="2" t="n">
        <v>-0.1314</v>
      </c>
      <c r="L123" s="1" t="s">
        <v>28</v>
      </c>
      <c r="M123" s="2" t="n">
        <v>1.0478</v>
      </c>
      <c r="N123" s="1" t="s">
        <v>29</v>
      </c>
      <c r="O123" s="2" t="n">
        <v>0.6216</v>
      </c>
      <c r="Q123" s="4" t="n">
        <f aca="false">E123-E$93</f>
        <v>-0.2175</v>
      </c>
      <c r="R123" s="4" t="n">
        <f aca="false">F123-F$93</f>
        <v>0.0150000000000006</v>
      </c>
      <c r="S123" s="4" t="n">
        <f aca="false">G123-G$93</f>
        <v>-0.6856</v>
      </c>
      <c r="T123" s="7" t="n">
        <f aca="false">SQRT(Q123*Q123+R123*R123)</f>
        <v>0.21801662780623</v>
      </c>
      <c r="V123" s="2" t="n">
        <f aca="false">I123*I$93+J123*J$93+K123*K$93</f>
        <v>0.991</v>
      </c>
      <c r="W123" s="2"/>
      <c r="X123" s="2"/>
      <c r="Y123" s="2"/>
    </row>
    <row r="124" customFormat="false" ht="13.8" hidden="false" customHeight="false" outlineLevel="0" collapsed="false">
      <c r="B124" s="1" t="s">
        <v>23</v>
      </c>
      <c r="C124" s="2" t="n">
        <v>2</v>
      </c>
      <c r="D124" s="1" t="s">
        <v>24</v>
      </c>
      <c r="E124" s="2" t="n">
        <v>5.1957</v>
      </c>
      <c r="F124" s="2" t="n">
        <v>-30.1771</v>
      </c>
      <c r="G124" s="2" t="n">
        <v>0.535</v>
      </c>
      <c r="H124" s="1" t="s">
        <v>25</v>
      </c>
      <c r="I124" s="2" t="n">
        <v>-0.9954</v>
      </c>
      <c r="J124" s="2" t="n">
        <v>-0.0644</v>
      </c>
      <c r="K124" s="2" t="n">
        <v>0.0707</v>
      </c>
      <c r="L124" s="1" t="s">
        <v>28</v>
      </c>
      <c r="M124" s="2" t="n">
        <v>1.0761</v>
      </c>
      <c r="N124" s="1" t="s">
        <v>29</v>
      </c>
      <c r="O124" s="2" t="n">
        <v>0.813</v>
      </c>
      <c r="Q124" s="4" t="n">
        <f aca="false">E124-E$93</f>
        <v>-0.2043</v>
      </c>
      <c r="R124" s="4" t="n">
        <f aca="false">F124-F$93</f>
        <v>-0.077099999999998</v>
      </c>
      <c r="S124" s="4" t="n">
        <f aca="false">G124-G$93</f>
        <v>-0.64</v>
      </c>
      <c r="T124" s="7" t="n">
        <f aca="false">SQRT(Q124*Q124+R124*R124)</f>
        <v>0.218364145408535</v>
      </c>
      <c r="V124" s="2" t="n">
        <f aca="false">I124*I$93+J124*J$93+K124*K$93</f>
        <v>0.9954</v>
      </c>
      <c r="W124" s="2"/>
      <c r="X124" s="2"/>
      <c r="Y124" s="2"/>
    </row>
    <row r="125" customFormat="false" ht="13.8" hidden="false" customHeight="false" outlineLevel="0" collapsed="false">
      <c r="A125" s="1" t="n">
        <v>514</v>
      </c>
      <c r="W125" s="2"/>
      <c r="X125" s="2"/>
      <c r="Y125" s="2"/>
    </row>
    <row r="126" customFormat="false" ht="13.8" hidden="false" customHeight="false" outlineLevel="0" collapsed="false">
      <c r="B126" s="1" t="s">
        <v>23</v>
      </c>
      <c r="C126" s="2" t="n">
        <v>6</v>
      </c>
      <c r="D126" s="1" t="s">
        <v>24</v>
      </c>
      <c r="E126" s="2" t="n">
        <v>5.4</v>
      </c>
      <c r="F126" s="2" t="n">
        <v>-33.3</v>
      </c>
      <c r="G126" s="2" t="n">
        <v>1.175</v>
      </c>
      <c r="H126" s="1" t="s">
        <v>25</v>
      </c>
      <c r="I126" s="2" t="n">
        <v>-1</v>
      </c>
      <c r="J126" s="2" t="n">
        <v>0</v>
      </c>
      <c r="K126" s="2" t="n">
        <v>0</v>
      </c>
      <c r="W126" s="2"/>
      <c r="X126" s="2"/>
      <c r="Y126" s="2"/>
    </row>
    <row r="127" customFormat="false" ht="13.8" hidden="false" customHeight="false" outlineLevel="0" collapsed="false">
      <c r="B127" s="1" t="s">
        <v>23</v>
      </c>
      <c r="C127" s="2" t="n">
        <v>2</v>
      </c>
      <c r="D127" s="1" t="s">
        <v>24</v>
      </c>
      <c r="E127" s="2" t="n">
        <v>5.1151</v>
      </c>
      <c r="F127" s="2" t="n">
        <v>-33.1465</v>
      </c>
      <c r="G127" s="2" t="n">
        <v>1.2162</v>
      </c>
      <c r="H127" s="1" t="s">
        <v>25</v>
      </c>
      <c r="I127" s="2" t="n">
        <v>0.9979</v>
      </c>
      <c r="J127" s="2" t="n">
        <v>-0.0573</v>
      </c>
      <c r="K127" s="2" t="n">
        <v>-0.03</v>
      </c>
      <c r="L127" s="1" t="s">
        <v>28</v>
      </c>
      <c r="M127" s="2" t="n">
        <v>2.8782</v>
      </c>
      <c r="N127" s="1" t="s">
        <v>29</v>
      </c>
      <c r="O127" s="2" t="n">
        <v>0.3808</v>
      </c>
      <c r="Q127" s="4" t="n">
        <f aca="false">E127-E$126</f>
        <v>-0.2849</v>
      </c>
      <c r="R127" s="4" t="n">
        <f aca="false">F127-F$126</f>
        <v>0.153499999999994</v>
      </c>
      <c r="S127" s="4" t="n">
        <f aca="false">G127-G$126</f>
        <v>0.0411999999999999</v>
      </c>
      <c r="T127" s="7" t="n">
        <f aca="false">SQRT(Q127*Q127+R127*R127)</f>
        <v>0.323620549409333</v>
      </c>
      <c r="V127" s="2" t="n">
        <f aca="false">I127*I$126+J127*J$126+K127*K$126</f>
        <v>-0.9979</v>
      </c>
      <c r="W127" s="2"/>
      <c r="X127" s="2"/>
      <c r="Y127" s="2"/>
    </row>
    <row r="128" customFormat="false" ht="13.8" hidden="false" customHeight="false" outlineLevel="0" collapsed="false">
      <c r="B128" s="1" t="s">
        <v>23</v>
      </c>
      <c r="C128" s="2" t="n">
        <v>2</v>
      </c>
      <c r="D128" s="1" t="s">
        <v>24</v>
      </c>
      <c r="E128" s="2" t="n">
        <v>5.2719</v>
      </c>
      <c r="F128" s="2" t="n">
        <v>-33.3171</v>
      </c>
      <c r="G128" s="2" t="n">
        <v>1.2995</v>
      </c>
      <c r="H128" s="1" t="s">
        <v>25</v>
      </c>
      <c r="I128" s="2" t="n">
        <v>-0.9996</v>
      </c>
      <c r="J128" s="2" t="n">
        <v>-0.0257</v>
      </c>
      <c r="K128" s="2" t="n">
        <v>-0.011</v>
      </c>
      <c r="L128" s="1" t="s">
        <v>28</v>
      </c>
      <c r="M128" s="2" t="n">
        <v>3.0313</v>
      </c>
      <c r="N128" s="1" t="s">
        <v>29</v>
      </c>
      <c r="O128" s="2" t="n">
        <v>0.4901</v>
      </c>
      <c r="Q128" s="4" t="n">
        <f aca="false">E128-E$126</f>
        <v>-0.1281</v>
      </c>
      <c r="R128" s="4" t="n">
        <f aca="false">F128-F$126</f>
        <v>-0.0171000000000063</v>
      </c>
      <c r="S128" s="4" t="n">
        <f aca="false">G128-G$126</f>
        <v>0.1245</v>
      </c>
      <c r="T128" s="7" t="n">
        <f aca="false">SQRT(Q128*Q128+R128*R128)</f>
        <v>0.129236295211524</v>
      </c>
      <c r="V128" s="2" t="n">
        <f aca="false">I128*I$126+J128*J$126+K128*K$126</f>
        <v>0.9996</v>
      </c>
      <c r="W128" s="2"/>
      <c r="X128" s="2"/>
      <c r="Y128" s="2"/>
    </row>
    <row r="129" customFormat="false" ht="13.8" hidden="false" customHeight="false" outlineLevel="0" collapsed="false">
      <c r="B129" s="1" t="s">
        <v>23</v>
      </c>
      <c r="C129" s="2" t="n">
        <v>2</v>
      </c>
      <c r="D129" s="1" t="s">
        <v>24</v>
      </c>
      <c r="E129" s="2" t="n">
        <v>5.2847</v>
      </c>
      <c r="F129" s="2" t="n">
        <v>-33.4439</v>
      </c>
      <c r="G129" s="2" t="n">
        <v>1.2489</v>
      </c>
      <c r="H129" s="1" t="s">
        <v>25</v>
      </c>
      <c r="I129" s="2" t="n">
        <v>-0.9981</v>
      </c>
      <c r="J129" s="2" t="n">
        <v>-0.0263</v>
      </c>
      <c r="K129" s="2" t="n">
        <v>-0.0562</v>
      </c>
      <c r="L129" s="1" t="s">
        <v>28</v>
      </c>
      <c r="M129" s="2" t="n">
        <v>3.0723</v>
      </c>
      <c r="N129" s="1" t="s">
        <v>29</v>
      </c>
      <c r="O129" s="2" t="n">
        <v>0.4395</v>
      </c>
      <c r="Q129" s="4" t="n">
        <f aca="false">E129-E$126</f>
        <v>-0.1153</v>
      </c>
      <c r="R129" s="4" t="n">
        <f aca="false">F129-F$126</f>
        <v>-0.143900000000002</v>
      </c>
      <c r="S129" s="4" t="n">
        <f aca="false">G129-G$126</f>
        <v>0.0738999999999999</v>
      </c>
      <c r="T129" s="7" t="n">
        <f aca="false">SQRT(Q129*Q129+R129*R129)</f>
        <v>0.184394414232104</v>
      </c>
      <c r="V129" s="2" t="n">
        <f aca="false">I129*I$126+J129*J$126+K129*K$126</f>
        <v>0.9981</v>
      </c>
      <c r="W129" s="2"/>
      <c r="X129" s="2"/>
      <c r="Y129" s="2"/>
    </row>
    <row r="130" customFormat="false" ht="13.8" hidden="false" customHeight="false" outlineLevel="0" collapsed="false">
      <c r="B130" s="1" t="s">
        <v>23</v>
      </c>
      <c r="C130" s="2" t="n">
        <v>2</v>
      </c>
      <c r="D130" s="1" t="s">
        <v>24</v>
      </c>
      <c r="E130" s="2" t="n">
        <v>5.1158</v>
      </c>
      <c r="F130" s="2" t="n">
        <v>-33.1171</v>
      </c>
      <c r="G130" s="2" t="n">
        <v>0.9567</v>
      </c>
      <c r="H130" s="1" t="s">
        <v>25</v>
      </c>
      <c r="I130" s="2" t="n">
        <v>0.9961</v>
      </c>
      <c r="J130" s="2" t="n">
        <v>-0.085</v>
      </c>
      <c r="K130" s="2" t="n">
        <v>-0.0228</v>
      </c>
      <c r="L130" s="1" t="s">
        <v>28</v>
      </c>
      <c r="M130" s="2" t="n">
        <v>1.9979</v>
      </c>
      <c r="N130" s="1" t="s">
        <v>29</v>
      </c>
      <c r="O130" s="2" t="n">
        <v>0.4508</v>
      </c>
      <c r="Q130" s="4" t="n">
        <f aca="false">E130-E$126</f>
        <v>-0.2842</v>
      </c>
      <c r="R130" s="4" t="n">
        <f aca="false">F130-F$126</f>
        <v>0.182899999999997</v>
      </c>
      <c r="S130" s="4" t="n">
        <f aca="false">G130-G$126</f>
        <v>-0.2183</v>
      </c>
      <c r="T130" s="7" t="n">
        <f aca="false">SQRT(Q130*Q130+R130*R130)</f>
        <v>0.337967528025991</v>
      </c>
      <c r="V130" s="2" t="n">
        <f aca="false">I130*I$126+J130*J$126+K130*K$126</f>
        <v>-0.9961</v>
      </c>
      <c r="W130" s="2"/>
      <c r="X130" s="2"/>
      <c r="Y130" s="2"/>
    </row>
    <row r="131" customFormat="false" ht="13.8" hidden="false" customHeight="false" outlineLevel="0" collapsed="false">
      <c r="B131" s="1" t="s">
        <v>23</v>
      </c>
      <c r="C131" s="2" t="n">
        <v>2</v>
      </c>
      <c r="D131" s="1" t="s">
        <v>24</v>
      </c>
      <c r="E131" s="2" t="n">
        <v>5.1832</v>
      </c>
      <c r="F131" s="2" t="n">
        <v>-33.195</v>
      </c>
      <c r="G131" s="2" t="n">
        <v>0.9064</v>
      </c>
      <c r="H131" s="1" t="s">
        <v>25</v>
      </c>
      <c r="I131" s="2" t="n">
        <v>-0.9993</v>
      </c>
      <c r="J131" s="2" t="n">
        <v>-0.0075</v>
      </c>
      <c r="K131" s="2" t="n">
        <v>-0.036</v>
      </c>
      <c r="L131" s="1" t="s">
        <v>28</v>
      </c>
      <c r="M131" s="2" t="n">
        <v>2.2739</v>
      </c>
      <c r="N131" s="1" t="s">
        <v>29</v>
      </c>
      <c r="O131" s="2" t="n">
        <v>0.579</v>
      </c>
      <c r="Q131" s="4" t="n">
        <f aca="false">E131-E$126</f>
        <v>-0.2168</v>
      </c>
      <c r="R131" s="4" t="n">
        <f aca="false">F131-F$126</f>
        <v>0.104999999999997</v>
      </c>
      <c r="S131" s="4" t="n">
        <f aca="false">G131-G$126</f>
        <v>-0.2686</v>
      </c>
      <c r="T131" s="7" t="n">
        <f aca="false">SQRT(Q131*Q131+R131*R131)</f>
        <v>0.240888438908968</v>
      </c>
      <c r="V131" s="2" t="n">
        <f aca="false">I131*I$126+J131*J$126+K131*K$126</f>
        <v>0.9993</v>
      </c>
      <c r="W131" s="2"/>
      <c r="X131" s="2"/>
      <c r="Y131" s="2"/>
    </row>
    <row r="132" customFormat="false" ht="13.8" hidden="false" customHeight="false" outlineLevel="0" collapsed="false">
      <c r="B132" s="1" t="s">
        <v>23</v>
      </c>
      <c r="C132" s="2" t="n">
        <v>2</v>
      </c>
      <c r="D132" s="1" t="s">
        <v>24</v>
      </c>
      <c r="E132" s="2" t="n">
        <v>5.2034</v>
      </c>
      <c r="F132" s="2" t="n">
        <v>-33.1451</v>
      </c>
      <c r="G132" s="2" t="n">
        <v>0.7555</v>
      </c>
      <c r="H132" s="1" t="s">
        <v>25</v>
      </c>
      <c r="I132" s="2" t="n">
        <v>-0.9989</v>
      </c>
      <c r="J132" s="2" t="n">
        <v>-0.0376</v>
      </c>
      <c r="K132" s="2" t="n">
        <v>-0.0273</v>
      </c>
      <c r="L132" s="1" t="s">
        <v>28</v>
      </c>
      <c r="M132" s="2" t="n">
        <v>1.9247</v>
      </c>
      <c r="N132" s="1" t="s">
        <v>29</v>
      </c>
      <c r="O132" s="2" t="n">
        <v>0.7243</v>
      </c>
      <c r="Q132" s="4" t="n">
        <f aca="false">E132-E$126</f>
        <v>-0.1966</v>
      </c>
      <c r="R132" s="4" t="n">
        <f aca="false">F132-F$126</f>
        <v>0.154899999999998</v>
      </c>
      <c r="S132" s="4" t="n">
        <f aca="false">G132-G$126</f>
        <v>-0.4195</v>
      </c>
      <c r="T132" s="7" t="n">
        <f aca="false">SQRT(Q132*Q132+R132*R132)</f>
        <v>0.250290970672135</v>
      </c>
      <c r="V132" s="2" t="n">
        <f aca="false">I132*I$126+J132*J$126+K132*K$126</f>
        <v>0.9989</v>
      </c>
      <c r="W132" s="2"/>
      <c r="X132" s="2"/>
      <c r="Y132" s="2"/>
    </row>
    <row r="133" customFormat="false" ht="13.8" hidden="false" customHeight="false" outlineLevel="0" collapsed="false">
      <c r="B133" s="1" t="s">
        <v>23</v>
      </c>
      <c r="C133" s="2" t="n">
        <v>2</v>
      </c>
      <c r="D133" s="1" t="s">
        <v>24</v>
      </c>
      <c r="E133" s="2" t="n">
        <v>5.2303</v>
      </c>
      <c r="F133" s="2" t="n">
        <v>-33.1604</v>
      </c>
      <c r="G133" s="2" t="n">
        <v>0.6247</v>
      </c>
      <c r="H133" s="1" t="s">
        <v>25</v>
      </c>
      <c r="I133" s="2" t="n">
        <v>0.9996</v>
      </c>
      <c r="J133" s="2" t="n">
        <v>0.0072</v>
      </c>
      <c r="K133" s="2" t="n">
        <v>0.0278</v>
      </c>
      <c r="L133" s="1" t="s">
        <v>28</v>
      </c>
      <c r="M133" s="2" t="n">
        <v>1.5414</v>
      </c>
      <c r="N133" s="1" t="s">
        <v>29</v>
      </c>
      <c r="O133" s="2" t="n">
        <v>0.7802</v>
      </c>
      <c r="Q133" s="4" t="n">
        <f aca="false">E133-E$126</f>
        <v>-0.169700000000001</v>
      </c>
      <c r="R133" s="4" t="n">
        <f aca="false">F133-F$126</f>
        <v>0.139599999999994</v>
      </c>
      <c r="S133" s="4" t="n">
        <f aca="false">G133-G$126</f>
        <v>-0.5503</v>
      </c>
      <c r="T133" s="7" t="n">
        <f aca="false">SQRT(Q133*Q133+R133*R133)</f>
        <v>0.219741325198513</v>
      </c>
      <c r="V133" s="2" t="n">
        <f aca="false">I133*I$126+J133*J$126+K133*K$126</f>
        <v>-0.9996</v>
      </c>
      <c r="W133" s="2"/>
      <c r="X133" s="2"/>
      <c r="Y133" s="2"/>
    </row>
    <row r="134" customFormat="false" ht="13.8" hidden="false" customHeight="false" outlineLevel="0" collapsed="false">
      <c r="B134" s="1" t="s">
        <v>23</v>
      </c>
      <c r="C134" s="2" t="n">
        <v>2</v>
      </c>
      <c r="D134" s="1" t="s">
        <v>24</v>
      </c>
      <c r="E134" s="2" t="n">
        <v>5.1855</v>
      </c>
      <c r="F134" s="2" t="n">
        <v>-33.3488</v>
      </c>
      <c r="G134" s="2" t="n">
        <v>0.4612</v>
      </c>
      <c r="H134" s="1" t="s">
        <v>25</v>
      </c>
      <c r="I134" s="2" t="n">
        <v>0.9999</v>
      </c>
      <c r="J134" s="2" t="n">
        <v>-0.0057</v>
      </c>
      <c r="K134" s="2" t="n">
        <v>0.0107</v>
      </c>
      <c r="L134" s="1" t="s">
        <v>28</v>
      </c>
      <c r="M134" s="2" t="n">
        <v>1.1062</v>
      </c>
      <c r="N134" s="1" t="s">
        <v>29</v>
      </c>
      <c r="O134" s="2" t="n">
        <v>0.829</v>
      </c>
      <c r="Q134" s="4" t="n">
        <f aca="false">E134-E$126</f>
        <v>-0.2145</v>
      </c>
      <c r="R134" s="4" t="n">
        <f aca="false">F134-F$126</f>
        <v>-0.0488</v>
      </c>
      <c r="S134" s="4" t="n">
        <f aca="false">G134-G$126</f>
        <v>-0.7138</v>
      </c>
      <c r="T134" s="7" t="n">
        <f aca="false">SQRT(Q134*Q134+R134*R134)</f>
        <v>0.219981112825624</v>
      </c>
      <c r="V134" s="2" t="n">
        <f aca="false">I134*I$126+J134*J$126+K134*K$126</f>
        <v>-0.9999</v>
      </c>
      <c r="W134" s="2"/>
      <c r="X134" s="2"/>
      <c r="Y134" s="2"/>
    </row>
    <row r="135" customFormat="false" ht="13.8" hidden="false" customHeight="false" outlineLevel="0" collapsed="false">
      <c r="B135" s="1" t="s">
        <v>23</v>
      </c>
      <c r="C135" s="2" t="n">
        <v>2</v>
      </c>
      <c r="D135" s="1" t="s">
        <v>24</v>
      </c>
      <c r="E135" s="2" t="n">
        <v>5.2591</v>
      </c>
      <c r="F135" s="2" t="n">
        <v>-33.4145</v>
      </c>
      <c r="G135" s="2" t="n">
        <v>0.5616</v>
      </c>
      <c r="H135" s="1" t="s">
        <v>25</v>
      </c>
      <c r="I135" s="2" t="n">
        <v>0.9989</v>
      </c>
      <c r="J135" s="2" t="n">
        <v>-0.0393</v>
      </c>
      <c r="K135" s="2" t="n">
        <v>-0.0262</v>
      </c>
      <c r="L135" s="1" t="s">
        <v>28</v>
      </c>
      <c r="M135" s="2" t="n">
        <v>1.1571</v>
      </c>
      <c r="N135" s="1" t="s">
        <v>29</v>
      </c>
      <c r="O135" s="2" t="n">
        <v>0.7953</v>
      </c>
      <c r="Q135" s="4" t="n">
        <f aca="false">E135-E$126</f>
        <v>-0.1409</v>
      </c>
      <c r="R135" s="4" t="n">
        <f aca="false">F135-F$126</f>
        <v>-0.1145</v>
      </c>
      <c r="S135" s="4" t="n">
        <f aca="false">G135-G$126</f>
        <v>-0.6134</v>
      </c>
      <c r="T135" s="7" t="n">
        <f aca="false">SQRT(Q135*Q135+R135*R135)</f>
        <v>0.181557318772888</v>
      </c>
      <c r="V135" s="2" t="n">
        <f aca="false">I135*I$126+J135*J$126+K135*K$126</f>
        <v>-0.9989</v>
      </c>
      <c r="W135" s="2"/>
      <c r="X135" s="2"/>
      <c r="Y135" s="2"/>
    </row>
    <row r="136" customFormat="false" ht="13.8" hidden="false" customHeight="false" outlineLevel="0" collapsed="false">
      <c r="B136" s="1" t="s">
        <v>23</v>
      </c>
      <c r="C136" s="2" t="n">
        <v>2</v>
      </c>
      <c r="D136" s="1" t="s">
        <v>24</v>
      </c>
      <c r="E136" s="2" t="n">
        <v>5.4584</v>
      </c>
      <c r="F136" s="2" t="n">
        <v>-33.7773</v>
      </c>
      <c r="G136" s="2" t="n">
        <v>0.8761</v>
      </c>
      <c r="H136" s="1" t="s">
        <v>25</v>
      </c>
      <c r="I136" s="2" t="n">
        <v>-0.7977</v>
      </c>
      <c r="J136" s="2" t="n">
        <v>-0.6012</v>
      </c>
      <c r="K136" s="2" t="n">
        <v>0.0478</v>
      </c>
      <c r="L136" s="1" t="s">
        <v>28</v>
      </c>
      <c r="M136" s="2" t="n">
        <v>2.0321</v>
      </c>
      <c r="N136" s="1" t="s">
        <v>29</v>
      </c>
      <c r="O136" s="2" t="n">
        <v>0.3306</v>
      </c>
      <c r="Q136" s="4" t="n">
        <f aca="false">E136-E$126</f>
        <v>0.0583999999999998</v>
      </c>
      <c r="R136" s="4" t="n">
        <f aca="false">F136-F$126</f>
        <v>-0.4773</v>
      </c>
      <c r="S136" s="4" t="n">
        <f aca="false">G136-G$126</f>
        <v>-0.2989</v>
      </c>
      <c r="T136" s="7" t="n">
        <f aca="false">SQRT(Q136*Q136+R136*R136)</f>
        <v>0.480859490911846</v>
      </c>
      <c r="V136" s="2" t="n">
        <f aca="false">I136*I$126+J136*J$126+K136*K$126</f>
        <v>0.7977</v>
      </c>
      <c r="W136" s="2"/>
      <c r="X136" s="2"/>
      <c r="Y136" s="2"/>
    </row>
    <row r="137" customFormat="false" ht="13.8" hidden="false" customHeight="false" outlineLevel="0" collapsed="false">
      <c r="B137" s="1" t="s">
        <v>23</v>
      </c>
      <c r="C137" s="2" t="n">
        <v>2</v>
      </c>
      <c r="D137" s="1" t="s">
        <v>24</v>
      </c>
      <c r="E137" s="2" t="n">
        <v>5.5453</v>
      </c>
      <c r="F137" s="2" t="n">
        <v>-33.4562</v>
      </c>
      <c r="G137" s="2" t="n">
        <v>1.1803</v>
      </c>
      <c r="H137" s="1" t="s">
        <v>25</v>
      </c>
      <c r="I137" s="2" t="n">
        <v>-0.9886</v>
      </c>
      <c r="J137" s="2" t="n">
        <v>-0.0085</v>
      </c>
      <c r="K137" s="2" t="n">
        <v>-0.1503</v>
      </c>
      <c r="L137" s="1" t="s">
        <v>28</v>
      </c>
      <c r="M137" s="2" t="n">
        <v>2.8483</v>
      </c>
      <c r="N137" s="1" t="s">
        <v>29</v>
      </c>
      <c r="O137" s="2" t="n">
        <v>0.4611</v>
      </c>
      <c r="Q137" s="4" t="n">
        <f aca="false">E137-E$126</f>
        <v>0.1453</v>
      </c>
      <c r="R137" s="4" t="n">
        <f aca="false">F137-F$126</f>
        <v>-0.156200000000005</v>
      </c>
      <c r="S137" s="4" t="n">
        <f aca="false">G137-G$126</f>
        <v>0.00529999999999986</v>
      </c>
      <c r="T137" s="7" t="n">
        <f aca="false">SQRT(Q137*Q137+R137*R137)</f>
        <v>0.213331971349823</v>
      </c>
      <c r="V137" s="2" t="n">
        <f aca="false">I137*I$126+J137*J$126+K137*K$126</f>
        <v>0.9886</v>
      </c>
      <c r="W137" s="2"/>
      <c r="X137" s="2"/>
      <c r="Y137" s="2"/>
    </row>
    <row r="138" customFormat="false" ht="13.8" hidden="false" customHeight="false" outlineLevel="0" collapsed="false">
      <c r="B138" s="1" t="s">
        <v>23</v>
      </c>
      <c r="C138" s="2" t="n">
        <v>2</v>
      </c>
      <c r="D138" s="1" t="s">
        <v>24</v>
      </c>
      <c r="E138" s="2" t="n">
        <v>5.4291</v>
      </c>
      <c r="F138" s="2" t="n">
        <v>-33.9726</v>
      </c>
      <c r="G138" s="2" t="n">
        <v>1.1331</v>
      </c>
      <c r="H138" s="1" t="s">
        <v>25</v>
      </c>
      <c r="I138" s="2" t="n">
        <v>-0.9999</v>
      </c>
      <c r="J138" s="2" t="n">
        <v>-0.012</v>
      </c>
      <c r="K138" s="2" t="n">
        <v>-0.0042</v>
      </c>
      <c r="L138" s="1" t="s">
        <v>28</v>
      </c>
      <c r="M138" s="2" t="n">
        <v>2.6417</v>
      </c>
      <c r="N138" s="1" t="s">
        <v>29</v>
      </c>
      <c r="O138" s="2" t="n">
        <v>0.1997</v>
      </c>
      <c r="Q138" s="4" t="n">
        <f aca="false">E138-E$126</f>
        <v>0.0290999999999997</v>
      </c>
      <c r="R138" s="4" t="n">
        <f aca="false">F138-F$126</f>
        <v>-0.672600000000003</v>
      </c>
      <c r="S138" s="4" t="n">
        <f aca="false">G138-G$126</f>
        <v>-0.0419000000000001</v>
      </c>
      <c r="T138" s="7" t="n">
        <f aca="false">SQRT(Q138*Q138+R138*R138)</f>
        <v>0.673229210596216</v>
      </c>
      <c r="V138" s="2" t="n">
        <f aca="false">I138*I$126+J138*J$126+K138*K$126</f>
        <v>0.9999</v>
      </c>
      <c r="W138" s="2"/>
      <c r="X138" s="2"/>
      <c r="Y138" s="2"/>
    </row>
    <row r="139" customFormat="false" ht="13.8" hidden="false" customHeight="false" outlineLevel="0" collapsed="false">
      <c r="B139" s="1" t="s">
        <v>23</v>
      </c>
      <c r="C139" s="2" t="n">
        <v>2</v>
      </c>
      <c r="D139" s="1" t="s">
        <v>24</v>
      </c>
      <c r="E139" s="2" t="n">
        <v>5.5885</v>
      </c>
      <c r="F139" s="2" t="n">
        <v>-33.0088</v>
      </c>
      <c r="G139" s="2" t="n">
        <v>0.8559</v>
      </c>
      <c r="H139" s="1" t="s">
        <v>25</v>
      </c>
      <c r="I139" s="2" t="n">
        <v>-0.8061</v>
      </c>
      <c r="J139" s="2" t="n">
        <v>0.5911</v>
      </c>
      <c r="K139" s="2" t="n">
        <v>0.0284</v>
      </c>
      <c r="L139" s="1" t="s">
        <v>28</v>
      </c>
      <c r="M139" s="2" t="n">
        <v>2.4291</v>
      </c>
      <c r="N139" s="1" t="s">
        <v>29</v>
      </c>
      <c r="O139" s="2" t="n">
        <v>0.94</v>
      </c>
      <c r="Q139" s="4" t="n">
        <f aca="false">E139-E$126</f>
        <v>0.188499999999999</v>
      </c>
      <c r="R139" s="4" t="n">
        <f aca="false">F139-F$126</f>
        <v>0.291199999999996</v>
      </c>
      <c r="S139" s="4" t="n">
        <f aca="false">G139-G$126</f>
        <v>-0.3191</v>
      </c>
      <c r="T139" s="7" t="n">
        <f aca="false">SQRT(Q139*Q139+R139*R139)</f>
        <v>0.346885701636717</v>
      </c>
      <c r="V139" s="2" t="n">
        <f aca="false">I139*I$126+J139*J$126+K139*K$126</f>
        <v>0.8061</v>
      </c>
      <c r="W139" s="2"/>
      <c r="X139" s="2"/>
      <c r="Y139" s="2"/>
    </row>
    <row r="140" customFormat="false" ht="13.8" hidden="false" customHeight="false" outlineLevel="0" collapsed="false">
      <c r="B140" s="1" t="s">
        <v>23</v>
      </c>
      <c r="C140" s="2" t="n">
        <v>2</v>
      </c>
      <c r="D140" s="1" t="s">
        <v>24</v>
      </c>
      <c r="E140" s="2" t="n">
        <v>5.3668</v>
      </c>
      <c r="F140" s="2" t="n">
        <v>-33.8477</v>
      </c>
      <c r="G140" s="2" t="n">
        <v>1.1582</v>
      </c>
      <c r="H140" s="1" t="s">
        <v>25</v>
      </c>
      <c r="I140" s="2" t="n">
        <v>-0.9988</v>
      </c>
      <c r="J140" s="2" t="n">
        <v>0.0115</v>
      </c>
      <c r="K140" s="2" t="n">
        <v>-0.047</v>
      </c>
      <c r="L140" s="1" t="s">
        <v>28</v>
      </c>
      <c r="M140" s="2" t="n">
        <v>3.0197</v>
      </c>
      <c r="N140" s="1" t="s">
        <v>29</v>
      </c>
      <c r="O140" s="2" t="n">
        <v>0.5558</v>
      </c>
      <c r="Q140" s="4" t="n">
        <f aca="false">E140-E$126</f>
        <v>-0.0332000000000008</v>
      </c>
      <c r="R140" s="4" t="n">
        <f aca="false">F140-F$126</f>
        <v>-0.547700000000006</v>
      </c>
      <c r="S140" s="4" t="n">
        <f aca="false">G140-G$126</f>
        <v>-0.0168000000000001</v>
      </c>
      <c r="T140" s="7" t="n">
        <f aca="false">SQRT(Q140*Q140+R140*R140)</f>
        <v>0.5487053216436</v>
      </c>
      <c r="V140" s="2" t="n">
        <f aca="false">I140*I$126+J140*J$126+K140*K$126</f>
        <v>0.9988</v>
      </c>
      <c r="W140" s="2"/>
      <c r="X140" s="2"/>
      <c r="Y140" s="2"/>
    </row>
    <row r="141" customFormat="false" ht="13.8" hidden="false" customHeight="false" outlineLevel="0" collapsed="false">
      <c r="A141" s="1" t="s">
        <v>17</v>
      </c>
      <c r="W141" s="2"/>
      <c r="X141" s="2"/>
      <c r="Y141" s="2"/>
    </row>
    <row r="142" customFormat="false" ht="13.8" hidden="false" customHeight="false" outlineLevel="0" collapsed="false">
      <c r="B142" s="1" t="s">
        <v>23</v>
      </c>
      <c r="C142" s="2" t="n">
        <v>7</v>
      </c>
      <c r="D142" s="1" t="s">
        <v>24</v>
      </c>
      <c r="E142" s="2" t="n">
        <v>20.7</v>
      </c>
      <c r="F142" s="2" t="n">
        <v>-37.9</v>
      </c>
      <c r="G142" s="2" t="n">
        <v>1.175</v>
      </c>
      <c r="H142" s="1" t="s">
        <v>25</v>
      </c>
      <c r="I142" s="2" t="n">
        <v>0</v>
      </c>
      <c r="J142" s="2" t="n">
        <v>1</v>
      </c>
      <c r="K142" s="2" t="n">
        <v>0</v>
      </c>
      <c r="W142" s="2"/>
      <c r="X142" s="2"/>
      <c r="Y142" s="2"/>
    </row>
    <row r="143" customFormat="false" ht="13.8" hidden="false" customHeight="false" outlineLevel="0" collapsed="false">
      <c r="B143" s="1" t="s">
        <v>23</v>
      </c>
      <c r="C143" s="2" t="n">
        <v>1</v>
      </c>
      <c r="D143" s="1" t="s">
        <v>24</v>
      </c>
      <c r="E143" s="2" t="n">
        <v>20.3623</v>
      </c>
      <c r="F143" s="2" t="n">
        <v>-37.7929</v>
      </c>
      <c r="G143" s="2" t="n">
        <v>1.2734</v>
      </c>
      <c r="H143" s="1" t="s">
        <v>25</v>
      </c>
      <c r="I143" s="2" t="n">
        <v>0.0526</v>
      </c>
      <c r="J143" s="2" t="n">
        <v>0.9909</v>
      </c>
      <c r="K143" s="2" t="n">
        <v>-0.1243</v>
      </c>
      <c r="L143" s="1" t="s">
        <v>28</v>
      </c>
      <c r="M143" s="2" t="n">
        <v>3.3927</v>
      </c>
      <c r="N143" s="1" t="s">
        <v>29</v>
      </c>
      <c r="O143" s="2" t="n">
        <v>0.9799</v>
      </c>
      <c r="Q143" s="4" t="n">
        <f aca="false">E143-E$142</f>
        <v>-0.337699999999998</v>
      </c>
      <c r="R143" s="4" t="n">
        <f aca="false">F143-F$142</f>
        <v>0.107099999999996</v>
      </c>
      <c r="S143" s="4" t="n">
        <f aca="false">G143-G$142</f>
        <v>0.0984</v>
      </c>
      <c r="T143" s="7" t="n">
        <f aca="false">SQRT(Q143*Q143+R143*R143)</f>
        <v>0.35427630459854</v>
      </c>
      <c r="V143" s="2" t="n">
        <f aca="false">I143*I$142+J143*J$142+K143*K$142</f>
        <v>0.9909</v>
      </c>
      <c r="W143" s="2"/>
      <c r="X143" s="2"/>
      <c r="Y143" s="2"/>
    </row>
    <row r="144" customFormat="false" ht="13.8" hidden="false" customHeight="false" outlineLevel="0" collapsed="false">
      <c r="B144" s="1" t="s">
        <v>23</v>
      </c>
      <c r="C144" s="2" t="n">
        <v>1</v>
      </c>
      <c r="D144" s="1" t="s">
        <v>24</v>
      </c>
      <c r="E144" s="2" t="n">
        <v>19.7378</v>
      </c>
      <c r="F144" s="2" t="n">
        <v>-37.6224</v>
      </c>
      <c r="G144" s="2" t="n">
        <v>0.5977</v>
      </c>
      <c r="H144" s="1" t="s">
        <v>25</v>
      </c>
      <c r="I144" s="2" t="n">
        <v>0.0773</v>
      </c>
      <c r="J144" s="2" t="n">
        <v>0.9964</v>
      </c>
      <c r="K144" s="2" t="n">
        <v>-0.0348</v>
      </c>
      <c r="L144" s="1" t="s">
        <v>28</v>
      </c>
      <c r="M144" s="2" t="n">
        <v>1.6878</v>
      </c>
      <c r="N144" s="1" t="s">
        <v>29</v>
      </c>
      <c r="O144" s="2" t="n">
        <v>0.5685</v>
      </c>
      <c r="Q144" s="4" t="n">
        <f aca="false">E144-E$142</f>
        <v>-0.962199999999999</v>
      </c>
      <c r="R144" s="4" t="n">
        <f aca="false">F144-F$142</f>
        <v>0.2776</v>
      </c>
      <c r="S144" s="4" t="n">
        <f aca="false">G144-G$142</f>
        <v>-0.5773</v>
      </c>
      <c r="T144" s="7" t="n">
        <f aca="false">SQRT(Q144*Q144+R144*R144)</f>
        <v>1.00144425706077</v>
      </c>
      <c r="V144" s="2" t="n">
        <f aca="false">I144*I$142+J144*J$142+K144*K$142</f>
        <v>0.9964</v>
      </c>
      <c r="W144" s="2"/>
      <c r="X144" s="2"/>
      <c r="Y144" s="2"/>
    </row>
    <row r="145" customFormat="false" ht="13.8" hidden="false" customHeight="false" outlineLevel="0" collapsed="false">
      <c r="B145" s="1" t="s">
        <v>23</v>
      </c>
      <c r="C145" s="2" t="n">
        <v>1</v>
      </c>
      <c r="D145" s="1" t="s">
        <v>24</v>
      </c>
      <c r="E145" s="2" t="n">
        <v>20.2965</v>
      </c>
      <c r="F145" s="2" t="n">
        <v>-37.7051</v>
      </c>
      <c r="G145" s="2" t="n">
        <v>0.7326</v>
      </c>
      <c r="H145" s="1" t="s">
        <v>25</v>
      </c>
      <c r="I145" s="2" t="n">
        <v>0.0418</v>
      </c>
      <c r="J145" s="2" t="n">
        <v>-0.9989</v>
      </c>
      <c r="K145" s="2" t="n">
        <v>-0.023</v>
      </c>
      <c r="L145" s="1" t="s">
        <v>28</v>
      </c>
      <c r="M145" s="2" t="n">
        <v>1.4623</v>
      </c>
      <c r="N145" s="1" t="s">
        <v>29</v>
      </c>
      <c r="O145" s="2" t="n">
        <v>0.8912</v>
      </c>
      <c r="Q145" s="4" t="n">
        <f aca="false">E145-E$142</f>
        <v>-0.403499999999998</v>
      </c>
      <c r="R145" s="4" t="n">
        <f aca="false">F145-F$142</f>
        <v>0.194899999999997</v>
      </c>
      <c r="S145" s="4" t="n">
        <f aca="false">G145-G$142</f>
        <v>-0.4424</v>
      </c>
      <c r="T145" s="7" t="n">
        <f aca="false">SQRT(Q145*Q145+R145*R145)</f>
        <v>0.448105188543936</v>
      </c>
      <c r="V145" s="2" t="n">
        <f aca="false">I145*I$142+J145*J$142+K145*K$142</f>
        <v>-0.9989</v>
      </c>
      <c r="W145" s="2"/>
      <c r="X145" s="2"/>
      <c r="Y145" s="2"/>
    </row>
    <row r="146" customFormat="false" ht="13.8" hidden="false" customHeight="false" outlineLevel="0" collapsed="false">
      <c r="B146" s="1" t="s">
        <v>23</v>
      </c>
      <c r="C146" s="2" t="n">
        <v>1</v>
      </c>
      <c r="D146" s="1" t="s">
        <v>24</v>
      </c>
      <c r="E146" s="2" t="n">
        <v>20.2392</v>
      </c>
      <c r="F146" s="2" t="n">
        <v>-37.6988</v>
      </c>
      <c r="G146" s="2" t="n">
        <v>0.6409</v>
      </c>
      <c r="H146" s="1" t="s">
        <v>25</v>
      </c>
      <c r="I146" s="2" t="n">
        <v>-0.0216</v>
      </c>
      <c r="J146" s="2" t="n">
        <v>-0.9949</v>
      </c>
      <c r="K146" s="2" t="n">
        <v>0.0989</v>
      </c>
      <c r="L146" s="1" t="s">
        <v>28</v>
      </c>
      <c r="M146" s="2" t="n">
        <v>1.6023</v>
      </c>
      <c r="N146" s="1" t="s">
        <v>29</v>
      </c>
      <c r="O146" s="2" t="n">
        <v>0.8356</v>
      </c>
      <c r="Q146" s="4" t="n">
        <f aca="false">E146-E$142</f>
        <v>-0.460799999999999</v>
      </c>
      <c r="R146" s="4" t="n">
        <f aca="false">F146-F$142</f>
        <v>0.2012</v>
      </c>
      <c r="S146" s="4" t="n">
        <f aca="false">G146-G$142</f>
        <v>-0.5341</v>
      </c>
      <c r="T146" s="7" t="n">
        <f aca="false">SQRT(Q146*Q146+R146*R146)</f>
        <v>0.502810182872224</v>
      </c>
      <c r="V146" s="2" t="n">
        <f aca="false">I146*I$142+J146*J$142+K146*K$142</f>
        <v>-0.9949</v>
      </c>
      <c r="W146" s="2"/>
      <c r="X146" s="2"/>
      <c r="Y146" s="2"/>
    </row>
    <row r="147" customFormat="false" ht="13.8" hidden="false" customHeight="false" outlineLevel="0" collapsed="false">
      <c r="B147" s="1" t="s">
        <v>23</v>
      </c>
      <c r="C147" s="2" t="n">
        <v>1</v>
      </c>
      <c r="D147" s="1" t="s">
        <v>24</v>
      </c>
      <c r="E147" s="2" t="n">
        <v>20.2704</v>
      </c>
      <c r="F147" s="2" t="n">
        <v>-37.7162</v>
      </c>
      <c r="G147" s="2" t="n">
        <v>0.5816</v>
      </c>
      <c r="H147" s="1" t="s">
        <v>25</v>
      </c>
      <c r="I147" s="2" t="n">
        <v>0.0131</v>
      </c>
      <c r="J147" s="2" t="n">
        <v>-0.9986</v>
      </c>
      <c r="K147" s="2" t="n">
        <v>0.0516</v>
      </c>
      <c r="L147" s="1" t="s">
        <v>28</v>
      </c>
      <c r="M147" s="2" t="n">
        <v>2.0044</v>
      </c>
      <c r="N147" s="1" t="s">
        <v>29</v>
      </c>
      <c r="O147" s="2" t="n">
        <v>0.8888</v>
      </c>
      <c r="Q147" s="4" t="n">
        <f aca="false">E147-E$142</f>
        <v>-0.429600000000001</v>
      </c>
      <c r="R147" s="4" t="n">
        <f aca="false">F147-F$142</f>
        <v>0.183799999999998</v>
      </c>
      <c r="S147" s="4" t="n">
        <f aca="false">G147-G$142</f>
        <v>-0.5934</v>
      </c>
      <c r="T147" s="7" t="n">
        <f aca="false">SQRT(Q147*Q147+R147*R147)</f>
        <v>0.467267161268583</v>
      </c>
      <c r="V147" s="2" t="n">
        <f aca="false">I147*I$142+J147*J$142+K147*K$142</f>
        <v>-0.9986</v>
      </c>
      <c r="W147" s="2"/>
      <c r="X147" s="2"/>
      <c r="Y147" s="2"/>
    </row>
    <row r="148" customFormat="false" ht="13.8" hidden="false" customHeight="false" outlineLevel="0" collapsed="false">
      <c r="B148" s="1" t="s">
        <v>23</v>
      </c>
      <c r="C148" s="2" t="n">
        <v>1</v>
      </c>
      <c r="D148" s="1" t="s">
        <v>24</v>
      </c>
      <c r="E148" s="2" t="n">
        <v>21.2325</v>
      </c>
      <c r="F148" s="2" t="n">
        <v>-38.5201</v>
      </c>
      <c r="G148" s="2" t="n">
        <v>0.7018</v>
      </c>
      <c r="H148" s="1" t="s">
        <v>25</v>
      </c>
      <c r="I148" s="2" t="n">
        <v>-0.9621</v>
      </c>
      <c r="J148" s="2" t="n">
        <v>-0.2411</v>
      </c>
      <c r="K148" s="2" t="n">
        <v>0.1272</v>
      </c>
      <c r="L148" s="1" t="s">
        <v>28</v>
      </c>
      <c r="M148" s="2" t="n">
        <v>2.0104</v>
      </c>
      <c r="N148" s="1" t="s">
        <v>29</v>
      </c>
      <c r="O148" s="2" t="n">
        <v>1</v>
      </c>
      <c r="Q148" s="4" t="n">
        <f aca="false">E148-E$142</f>
        <v>0.532500000000002</v>
      </c>
      <c r="R148" s="4" t="n">
        <f aca="false">F148-F$142</f>
        <v>-0.620100000000001</v>
      </c>
      <c r="S148" s="4" t="n">
        <f aca="false">G148-G$142</f>
        <v>-0.4732</v>
      </c>
      <c r="T148" s="7" t="n">
        <f aca="false">SQRT(Q148*Q148+R148*R148)</f>
        <v>0.817361768129635</v>
      </c>
      <c r="V148" s="2" t="n">
        <f aca="false">I148*I$142+J148*J$142+K148*K$142</f>
        <v>-0.2411</v>
      </c>
      <c r="W148" s="2"/>
      <c r="X148" s="2"/>
      <c r="Y148" s="2"/>
    </row>
    <row r="149" customFormat="false" ht="13.8" hidden="false" customHeight="false" outlineLevel="0" collapsed="false">
      <c r="B149" s="1" t="s">
        <v>23</v>
      </c>
      <c r="C149" s="2" t="n">
        <v>2</v>
      </c>
      <c r="D149" s="1" t="s">
        <v>24</v>
      </c>
      <c r="E149" s="2" t="n">
        <v>21.0481</v>
      </c>
      <c r="F149" s="2" t="n">
        <v>-37.7023</v>
      </c>
      <c r="G149" s="2" t="n">
        <v>0.4652</v>
      </c>
      <c r="H149" s="1" t="s">
        <v>25</v>
      </c>
      <c r="I149" s="2" t="n">
        <v>-0.4219</v>
      </c>
      <c r="J149" s="2" t="n">
        <v>0.9054</v>
      </c>
      <c r="K149" s="2" t="n">
        <v>0.048</v>
      </c>
      <c r="L149" s="1" t="s">
        <v>28</v>
      </c>
      <c r="M149" s="2" t="n">
        <v>0.7913</v>
      </c>
      <c r="N149" s="1" t="s">
        <v>29</v>
      </c>
      <c r="O149" s="2" t="n">
        <v>1</v>
      </c>
      <c r="Q149" s="4" t="n">
        <f aca="false">E149-E$142</f>
        <v>0.348100000000002</v>
      </c>
      <c r="R149" s="4" t="n">
        <f aca="false">F149-F$142</f>
        <v>0.197699999999998</v>
      </c>
      <c r="S149" s="4" t="n">
        <f aca="false">G149-G$142</f>
        <v>-0.7098</v>
      </c>
      <c r="T149" s="7" t="n">
        <f aca="false">SQRT(Q149*Q149+R149*R149)</f>
        <v>0.400323494189388</v>
      </c>
      <c r="V149" s="2" t="n">
        <f aca="false">I149*I$142+J149*J$142+K149*K$142</f>
        <v>0.9054</v>
      </c>
      <c r="W149" s="2"/>
      <c r="X149" s="2"/>
      <c r="Y149" s="2"/>
    </row>
    <row r="150" customFormat="false" ht="13.8" hidden="false" customHeight="false" outlineLevel="0" collapsed="false">
      <c r="B150" s="1" t="s">
        <v>23</v>
      </c>
      <c r="C150" s="2" t="n">
        <v>1</v>
      </c>
      <c r="D150" s="1" t="s">
        <v>24</v>
      </c>
      <c r="E150" s="2" t="n">
        <v>20.9902</v>
      </c>
      <c r="F150" s="2" t="n">
        <v>-37.9172</v>
      </c>
      <c r="G150" s="2" t="n">
        <v>0.4827</v>
      </c>
      <c r="H150" s="1" t="s">
        <v>25</v>
      </c>
      <c r="I150" s="2" t="n">
        <v>-0.6912</v>
      </c>
      <c r="J150" s="2" t="n">
        <v>0.7073</v>
      </c>
      <c r="K150" s="2" t="n">
        <v>0.1479</v>
      </c>
      <c r="L150" s="1" t="s">
        <v>28</v>
      </c>
      <c r="M150" s="2" t="n">
        <v>1.0137</v>
      </c>
      <c r="N150" s="1" t="s">
        <v>29</v>
      </c>
      <c r="O150" s="2" t="n">
        <v>0.9548</v>
      </c>
      <c r="Q150" s="4" t="n">
        <f aca="false">E150-E$142</f>
        <v>0.290200000000002</v>
      </c>
      <c r="R150" s="4" t="n">
        <f aca="false">F150-F$142</f>
        <v>-0.0172000000000025</v>
      </c>
      <c r="S150" s="4" t="n">
        <f aca="false">G150-G$142</f>
        <v>-0.6923</v>
      </c>
      <c r="T150" s="7" t="n">
        <f aca="false">SQRT(Q150*Q150+R150*R150)</f>
        <v>0.290709270578015</v>
      </c>
      <c r="V150" s="2" t="n">
        <f aca="false">I150*I$142+J150*J$142+K150*K$142</f>
        <v>0.7073</v>
      </c>
      <c r="W150" s="2"/>
      <c r="X150" s="2"/>
      <c r="Y150" s="2"/>
    </row>
    <row r="151" customFormat="false" ht="13.8" hidden="false" customHeight="false" outlineLevel="0" collapsed="false">
      <c r="B151" s="1" t="s">
        <v>23</v>
      </c>
      <c r="C151" s="2" t="n">
        <v>2</v>
      </c>
      <c r="D151" s="1" t="s">
        <v>24</v>
      </c>
      <c r="E151" s="2" t="n">
        <v>21.0326</v>
      </c>
      <c r="F151" s="2" t="n">
        <v>-37.7173</v>
      </c>
      <c r="G151" s="2" t="n">
        <v>0.491</v>
      </c>
      <c r="H151" s="1" t="s">
        <v>25</v>
      </c>
      <c r="I151" s="2" t="n">
        <v>0.3714</v>
      </c>
      <c r="J151" s="2" t="n">
        <v>-0.9282</v>
      </c>
      <c r="K151" s="2" t="n">
        <v>0.0201</v>
      </c>
      <c r="L151" s="1" t="s">
        <v>28</v>
      </c>
      <c r="M151" s="2" t="n">
        <v>0.9543</v>
      </c>
      <c r="N151" s="1" t="s">
        <v>29</v>
      </c>
      <c r="O151" s="2" t="n">
        <v>0.9909</v>
      </c>
      <c r="Q151" s="4" t="n">
        <f aca="false">E151-E$142</f>
        <v>0.332599999999999</v>
      </c>
      <c r="R151" s="4" t="n">
        <f aca="false">F151-F$142</f>
        <v>0.182699999999997</v>
      </c>
      <c r="S151" s="4" t="n">
        <f aca="false">G151-G$142</f>
        <v>-0.684</v>
      </c>
      <c r="T151" s="7" t="n">
        <f aca="false">SQRT(Q151*Q151+R151*R151)</f>
        <v>0.379476020322758</v>
      </c>
      <c r="V151" s="2" t="n">
        <f aca="false">I151*I$142+J151*J$142+K151*K$142</f>
        <v>-0.9282</v>
      </c>
      <c r="W151" s="2"/>
      <c r="X151" s="2"/>
      <c r="Y151" s="2"/>
    </row>
    <row r="152" customFormat="false" ht="13.8" hidden="false" customHeight="false" outlineLevel="0" collapsed="false">
      <c r="B152" s="1" t="s">
        <v>23</v>
      </c>
      <c r="C152" s="2" t="n">
        <v>1</v>
      </c>
      <c r="D152" s="1" t="s">
        <v>24</v>
      </c>
      <c r="E152" s="2" t="n">
        <v>20.8163</v>
      </c>
      <c r="F152" s="2" t="n">
        <v>-38.292</v>
      </c>
      <c r="G152" s="2" t="n">
        <v>0.5102</v>
      </c>
      <c r="H152" s="1" t="s">
        <v>25</v>
      </c>
      <c r="I152" s="2" t="n">
        <v>0.8453</v>
      </c>
      <c r="J152" s="2" t="n">
        <v>-0.5332</v>
      </c>
      <c r="K152" s="2" t="n">
        <v>-0.0337</v>
      </c>
      <c r="L152" s="1" t="s">
        <v>28</v>
      </c>
      <c r="M152" s="2" t="n">
        <v>1.4857</v>
      </c>
      <c r="N152" s="1" t="s">
        <v>29</v>
      </c>
      <c r="O152" s="2" t="n">
        <v>0.9894</v>
      </c>
      <c r="Q152" s="4" t="n">
        <f aca="false">E152-E$142</f>
        <v>0.116299999999999</v>
      </c>
      <c r="R152" s="4" t="n">
        <f aca="false">F152-F$142</f>
        <v>-0.392000000000003</v>
      </c>
      <c r="S152" s="4" t="n">
        <f aca="false">G152-G$142</f>
        <v>-0.6648</v>
      </c>
      <c r="T152" s="7" t="n">
        <f aca="false">SQRT(Q152*Q152+R152*R152)</f>
        <v>0.408888358846277</v>
      </c>
      <c r="V152" s="2" t="n">
        <f aca="false">I152*I$142+J152*J$142+K152*K$142</f>
        <v>-0.5332</v>
      </c>
      <c r="W152" s="2"/>
      <c r="X152" s="2"/>
      <c r="Y152" s="2"/>
    </row>
    <row r="153" customFormat="false" ht="13.8" hidden="false" customHeight="false" outlineLevel="0" collapsed="false">
      <c r="B153" s="1" t="s">
        <v>23</v>
      </c>
      <c r="C153" s="2" t="n">
        <v>1</v>
      </c>
      <c r="D153" s="1" t="s">
        <v>24</v>
      </c>
      <c r="E153" s="2" t="n">
        <v>20.5992</v>
      </c>
      <c r="F153" s="2" t="n">
        <v>-38.0873</v>
      </c>
      <c r="G153" s="2" t="n">
        <v>0.5352</v>
      </c>
      <c r="H153" s="1" t="s">
        <v>25</v>
      </c>
      <c r="I153" s="2" t="n">
        <v>0.5933</v>
      </c>
      <c r="J153" s="2" t="n">
        <v>-0.7967</v>
      </c>
      <c r="K153" s="2" t="n">
        <v>-0.1155</v>
      </c>
      <c r="L153" s="1" t="s">
        <v>28</v>
      </c>
      <c r="M153" s="2" t="n">
        <v>1.3416</v>
      </c>
      <c r="N153" s="1" t="s">
        <v>29</v>
      </c>
      <c r="O153" s="2" t="n">
        <v>0.9617</v>
      </c>
      <c r="Q153" s="4" t="n">
        <f aca="false">E153-E$142</f>
        <v>-0.1008</v>
      </c>
      <c r="R153" s="4" t="n">
        <f aca="false">F153-F$142</f>
        <v>-0.1873</v>
      </c>
      <c r="S153" s="4" t="n">
        <f aca="false">G153-G$142</f>
        <v>-0.6398</v>
      </c>
      <c r="T153" s="7" t="n">
        <f aca="false">SQRT(Q153*Q153+R153*R153)</f>
        <v>0.212701504461064</v>
      </c>
      <c r="V153" s="2" t="n">
        <f aca="false">I153*I$142+J153*J$142+K153*K$142</f>
        <v>-0.7967</v>
      </c>
      <c r="W153" s="2"/>
      <c r="X153" s="2"/>
      <c r="Y153" s="2"/>
    </row>
    <row r="154" customFormat="false" ht="13.8" hidden="false" customHeight="false" outlineLevel="0" collapsed="false">
      <c r="B154" s="1" t="s">
        <v>23</v>
      </c>
      <c r="C154" s="2" t="n">
        <v>1</v>
      </c>
      <c r="D154" s="1" t="s">
        <v>24</v>
      </c>
      <c r="E154" s="2" t="n">
        <v>20.5424</v>
      </c>
      <c r="F154" s="2" t="n">
        <v>-37.6067</v>
      </c>
      <c r="G154" s="2" t="n">
        <v>0.4996</v>
      </c>
      <c r="H154" s="1" t="s">
        <v>25</v>
      </c>
      <c r="I154" s="2" t="n">
        <v>0.0181</v>
      </c>
      <c r="J154" s="2" t="n">
        <v>0.999</v>
      </c>
      <c r="K154" s="2" t="n">
        <v>-0.0397</v>
      </c>
      <c r="L154" s="1" t="s">
        <v>28</v>
      </c>
      <c r="M154" s="2" t="n">
        <v>0.9291</v>
      </c>
      <c r="N154" s="1" t="s">
        <v>29</v>
      </c>
      <c r="O154" s="2" t="n">
        <v>0.7342</v>
      </c>
      <c r="Q154" s="4" t="n">
        <f aca="false">E154-E$142</f>
        <v>-0.157599999999999</v>
      </c>
      <c r="R154" s="4" t="n">
        <f aca="false">F154-F$142</f>
        <v>0.293299999999995</v>
      </c>
      <c r="S154" s="4" t="n">
        <f aca="false">G154-G$142</f>
        <v>-0.6754</v>
      </c>
      <c r="T154" s="7" t="n">
        <f aca="false">SQRT(Q154*Q154+R154*R154)</f>
        <v>0.332960433084769</v>
      </c>
      <c r="V154" s="2" t="n">
        <f aca="false">I154*I$142+J154*J$142+K154*K$142</f>
        <v>0.999</v>
      </c>
      <c r="W154" s="2"/>
      <c r="X154" s="2"/>
      <c r="Y154" s="2"/>
    </row>
    <row r="155" customFormat="false" ht="13.8" hidden="false" customHeight="false" outlineLevel="0" collapsed="false">
      <c r="B155" s="1" t="s">
        <v>23</v>
      </c>
      <c r="C155" s="2" t="n">
        <v>1</v>
      </c>
      <c r="D155" s="1" t="s">
        <v>24</v>
      </c>
      <c r="E155" s="2" t="n">
        <v>21.0748</v>
      </c>
      <c r="F155" s="2" t="n">
        <v>-37.7311</v>
      </c>
      <c r="G155" s="2" t="n">
        <v>0.5553</v>
      </c>
      <c r="H155" s="1" t="s">
        <v>25</v>
      </c>
      <c r="I155" s="2" t="n">
        <v>0.9711</v>
      </c>
      <c r="J155" s="2" t="n">
        <v>-0.1091</v>
      </c>
      <c r="K155" s="2" t="n">
        <v>0.2125</v>
      </c>
      <c r="L155" s="1" t="s">
        <v>28</v>
      </c>
      <c r="M155" s="2" t="n">
        <v>1.7216</v>
      </c>
      <c r="N155" s="1" t="s">
        <v>29</v>
      </c>
      <c r="O155" s="2" t="n">
        <v>0.987</v>
      </c>
      <c r="Q155" s="4" t="n">
        <f aca="false">E155-E$142</f>
        <v>0.3748</v>
      </c>
      <c r="R155" s="4" t="n">
        <f aca="false">F155-F$142</f>
        <v>0.168900000000001</v>
      </c>
      <c r="S155" s="4" t="n">
        <f aca="false">G155-G$142</f>
        <v>-0.6197</v>
      </c>
      <c r="T155" s="7" t="n">
        <f aca="false">SQRT(Q155*Q155+R155*R155)</f>
        <v>0.411098832399218</v>
      </c>
      <c r="V155" s="2" t="n">
        <f aca="false">I155*I$142+J155*J$142+K155*K$142</f>
        <v>-0.1091</v>
      </c>
      <c r="W155" s="2"/>
      <c r="X155" s="2"/>
      <c r="Y155" s="2"/>
    </row>
    <row r="156" customFormat="false" ht="13.8" hidden="false" customHeight="false" outlineLevel="0" collapsed="false">
      <c r="B156" s="1" t="s">
        <v>23</v>
      </c>
      <c r="C156" s="2" t="n">
        <v>1</v>
      </c>
      <c r="D156" s="1" t="s">
        <v>24</v>
      </c>
      <c r="E156" s="2" t="n">
        <v>20.6882</v>
      </c>
      <c r="F156" s="2" t="n">
        <v>-37.6021</v>
      </c>
      <c r="G156" s="2" t="n">
        <v>0.5211</v>
      </c>
      <c r="H156" s="1" t="s">
        <v>25</v>
      </c>
      <c r="I156" s="2" t="n">
        <v>0.0564</v>
      </c>
      <c r="J156" s="2" t="n">
        <v>0.9971</v>
      </c>
      <c r="K156" s="2" t="n">
        <v>-0.0516</v>
      </c>
      <c r="L156" s="1" t="s">
        <v>28</v>
      </c>
      <c r="M156" s="2" t="n">
        <v>0.9752</v>
      </c>
      <c r="N156" s="1" t="s">
        <v>29</v>
      </c>
      <c r="O156" s="2" t="n">
        <v>0.7375</v>
      </c>
      <c r="Q156" s="4" t="n">
        <f aca="false">E156-E$142</f>
        <v>-0.0118000000000009</v>
      </c>
      <c r="R156" s="4" t="n">
        <f aca="false">F156-F$142</f>
        <v>0.297899999999998</v>
      </c>
      <c r="S156" s="4" t="n">
        <f aca="false">G156-G$142</f>
        <v>-0.6539</v>
      </c>
      <c r="T156" s="7" t="n">
        <f aca="false">SQRT(Q156*Q156+R156*R156)</f>
        <v>0.298133610986751</v>
      </c>
      <c r="V156" s="2" t="n">
        <f aca="false">I156*I$142+J156*J$142+K156*K$142</f>
        <v>0.9971</v>
      </c>
      <c r="W156" s="2"/>
      <c r="X156" s="2"/>
      <c r="Y156" s="2"/>
    </row>
    <row r="157" customFormat="false" ht="13.8" hidden="false" customHeight="false" outlineLevel="0" collapsed="false">
      <c r="B157" s="1" t="s">
        <v>23</v>
      </c>
      <c r="C157" s="2" t="n">
        <v>1</v>
      </c>
      <c r="D157" s="1" t="s">
        <v>24</v>
      </c>
      <c r="E157" s="2" t="n">
        <v>20.7565</v>
      </c>
      <c r="F157" s="2" t="n">
        <v>-37.6275</v>
      </c>
      <c r="G157" s="2" t="n">
        <v>0.4605</v>
      </c>
      <c r="H157" s="1" t="s">
        <v>25</v>
      </c>
      <c r="I157" s="2" t="n">
        <v>-0.0312</v>
      </c>
      <c r="J157" s="2" t="n">
        <v>0.999</v>
      </c>
      <c r="K157" s="2" t="n">
        <v>-0.0318</v>
      </c>
      <c r="L157" s="1" t="s">
        <v>28</v>
      </c>
      <c r="M157" s="2" t="n">
        <v>0.9927</v>
      </c>
      <c r="N157" s="1" t="s">
        <v>29</v>
      </c>
      <c r="O157" s="2" t="n">
        <v>0.7334</v>
      </c>
      <c r="Q157" s="4" t="n">
        <f aca="false">E157-E$142</f>
        <v>0.0564999999999998</v>
      </c>
      <c r="R157" s="4" t="n">
        <f aca="false">F157-F$142</f>
        <v>0.272500000000001</v>
      </c>
      <c r="S157" s="4" t="n">
        <f aca="false">G157-G$142</f>
        <v>-0.7145</v>
      </c>
      <c r="T157" s="7" t="n">
        <f aca="false">SQRT(Q157*Q157+R157*R157)</f>
        <v>0.278295706039458</v>
      </c>
      <c r="V157" s="2" t="n">
        <f aca="false">I157*I$142+J157*J$142+K157*K$142</f>
        <v>0.999</v>
      </c>
      <c r="W157" s="2"/>
      <c r="X157" s="2"/>
      <c r="Y157" s="2"/>
    </row>
    <row r="158" customFormat="false" ht="13.8" hidden="false" customHeight="false" outlineLevel="0" collapsed="false">
      <c r="B158" s="1" t="s">
        <v>23</v>
      </c>
      <c r="C158" s="2" t="n">
        <v>2</v>
      </c>
      <c r="D158" s="1" t="s">
        <v>24</v>
      </c>
      <c r="E158" s="2" t="n">
        <v>21.1846</v>
      </c>
      <c r="F158" s="2" t="n">
        <v>-37.7735</v>
      </c>
      <c r="G158" s="2" t="n">
        <v>0.479</v>
      </c>
      <c r="H158" s="1" t="s">
        <v>25</v>
      </c>
      <c r="I158" s="2" t="n">
        <v>-0.3734</v>
      </c>
      <c r="J158" s="2" t="n">
        <v>0.9272</v>
      </c>
      <c r="K158" s="2" t="n">
        <v>0.0289</v>
      </c>
      <c r="L158" s="1" t="s">
        <v>28</v>
      </c>
      <c r="M158" s="2" t="n">
        <v>0.8711</v>
      </c>
      <c r="N158" s="1" t="s">
        <v>29</v>
      </c>
      <c r="O158" s="2" t="n">
        <v>-7.7826</v>
      </c>
      <c r="Q158" s="4" t="n">
        <f aca="false">E158-E$142</f>
        <v>0.4846</v>
      </c>
      <c r="R158" s="4" t="n">
        <f aca="false">F158-F$142</f>
        <v>0.1265</v>
      </c>
      <c r="S158" s="4" t="n">
        <f aca="false">G158-G$142</f>
        <v>-0.696</v>
      </c>
      <c r="T158" s="7" t="n">
        <f aca="false">SQRT(Q158*Q158+R158*R158)</f>
        <v>0.500838706571288</v>
      </c>
      <c r="V158" s="2" t="n">
        <f aca="false">I158*I$142+J158*J$142+K158*K$142</f>
        <v>0.9272</v>
      </c>
      <c r="W158" s="2"/>
      <c r="X158" s="2"/>
      <c r="Y158" s="2"/>
    </row>
    <row r="159" customFormat="false" ht="13.8" hidden="false" customHeight="false" outlineLevel="0" collapsed="false">
      <c r="B159" s="1" t="s">
        <v>23</v>
      </c>
      <c r="C159" s="2" t="n">
        <v>1</v>
      </c>
      <c r="D159" s="1" t="s">
        <v>24</v>
      </c>
      <c r="E159" s="2" t="n">
        <v>21.0787</v>
      </c>
      <c r="F159" s="2" t="n">
        <v>-38.0456</v>
      </c>
      <c r="G159" s="2" t="n">
        <v>0.5178</v>
      </c>
      <c r="H159" s="1" t="s">
        <v>25</v>
      </c>
      <c r="I159" s="2" t="n">
        <v>0.8654</v>
      </c>
      <c r="J159" s="2" t="n">
        <v>-0.4739</v>
      </c>
      <c r="K159" s="2" t="n">
        <v>-0.1626</v>
      </c>
      <c r="L159" s="1" t="s">
        <v>28</v>
      </c>
      <c r="M159" s="2" t="n">
        <v>1.1383</v>
      </c>
      <c r="N159" s="1" t="s">
        <v>29</v>
      </c>
      <c r="O159" s="2" t="n">
        <v>0.9576</v>
      </c>
      <c r="Q159" s="4" t="n">
        <f aca="false">E159-E$142</f>
        <v>0.378700000000002</v>
      </c>
      <c r="R159" s="4" t="n">
        <f aca="false">F159-F$142</f>
        <v>-0.145600000000002</v>
      </c>
      <c r="S159" s="4" t="n">
        <f aca="false">G159-G$142</f>
        <v>-0.6572</v>
      </c>
      <c r="T159" s="7" t="n">
        <f aca="false">SQRT(Q159*Q159+R159*R159)</f>
        <v>0.405725338129136</v>
      </c>
      <c r="V159" s="2" t="n">
        <f aca="false">I159*I$142+J159*J$142+K159*K$142</f>
        <v>-0.4739</v>
      </c>
      <c r="W159" s="2"/>
      <c r="X159" s="2"/>
      <c r="Y159" s="2"/>
    </row>
    <row r="160" customFormat="false" ht="13.8" hidden="false" customHeight="false" outlineLevel="0" collapsed="false">
      <c r="B160" s="1" t="s">
        <v>23</v>
      </c>
      <c r="C160" s="2" t="n">
        <v>2</v>
      </c>
      <c r="D160" s="1" t="s">
        <v>24</v>
      </c>
      <c r="E160" s="2" t="n">
        <v>21.0909</v>
      </c>
      <c r="F160" s="2" t="n">
        <v>-37.9604</v>
      </c>
      <c r="G160" s="2" t="n">
        <v>0.5575</v>
      </c>
      <c r="H160" s="1" t="s">
        <v>25</v>
      </c>
      <c r="I160" s="2" t="n">
        <v>0.8526</v>
      </c>
      <c r="J160" s="2" t="n">
        <v>-0.5207</v>
      </c>
      <c r="K160" s="2" t="n">
        <v>-0.0438</v>
      </c>
      <c r="L160" s="1" t="s">
        <v>28</v>
      </c>
      <c r="M160" s="2" t="n">
        <v>1.0882</v>
      </c>
      <c r="N160" s="1" t="s">
        <v>29</v>
      </c>
      <c r="O160" s="2" t="n">
        <v>1</v>
      </c>
      <c r="Q160" s="4" t="n">
        <f aca="false">E160-E$142</f>
        <v>0.390900000000002</v>
      </c>
      <c r="R160" s="4" t="n">
        <f aca="false">F160-F$142</f>
        <v>-0.0604000000000013</v>
      </c>
      <c r="S160" s="4" t="n">
        <f aca="false">G160-G$142</f>
        <v>-0.6175</v>
      </c>
      <c r="T160" s="7" t="n">
        <f aca="false">SQRT(Q160*Q160+R160*R160)</f>
        <v>0.395538835008652</v>
      </c>
      <c r="V160" s="2" t="n">
        <f aca="false">I160*I$142+J160*J$142+K160*K$142</f>
        <v>-0.5207</v>
      </c>
      <c r="W160" s="2"/>
      <c r="X160" s="2"/>
      <c r="Y160" s="2"/>
    </row>
    <row r="161" customFormat="false" ht="13.8" hidden="false" customHeight="false" outlineLevel="0" collapsed="false">
      <c r="B161" s="1" t="s">
        <v>23</v>
      </c>
      <c r="C161" s="2" t="n">
        <v>1</v>
      </c>
      <c r="D161" s="1" t="s">
        <v>24</v>
      </c>
      <c r="E161" s="2" t="n">
        <v>20.8243</v>
      </c>
      <c r="F161" s="2" t="n">
        <v>-38.4018</v>
      </c>
      <c r="G161" s="2" t="n">
        <v>0.5128</v>
      </c>
      <c r="H161" s="1" t="s">
        <v>25</v>
      </c>
      <c r="I161" s="2" t="n">
        <v>-0.8098</v>
      </c>
      <c r="J161" s="2" t="n">
        <v>0.5013</v>
      </c>
      <c r="K161" s="2" t="n">
        <v>0.3049</v>
      </c>
      <c r="L161" s="1" t="s">
        <v>28</v>
      </c>
      <c r="M161" s="2" t="n">
        <v>1.6129</v>
      </c>
      <c r="N161" s="1" t="s">
        <v>29</v>
      </c>
      <c r="O161" s="2" t="n">
        <v>0.9787</v>
      </c>
      <c r="Q161" s="4" t="n">
        <f aca="false">E161-E$142</f>
        <v>0.124300000000002</v>
      </c>
      <c r="R161" s="4" t="n">
        <f aca="false">F161-F$142</f>
        <v>-0.501800000000003</v>
      </c>
      <c r="S161" s="4" t="n">
        <f aca="false">G161-G$142</f>
        <v>-0.6622</v>
      </c>
      <c r="T161" s="7" t="n">
        <f aca="false">SQRT(Q161*Q161+R161*R161)</f>
        <v>0.516965888623228</v>
      </c>
      <c r="V161" s="2" t="n">
        <f aca="false">I161*I$142+J161*J$142+K161*K$142</f>
        <v>0.5013</v>
      </c>
      <c r="W161" s="2"/>
      <c r="X161" s="2"/>
      <c r="Y161" s="2"/>
    </row>
    <row r="162" customFormat="false" ht="13.8" hidden="false" customHeight="false" outlineLevel="0" collapsed="false">
      <c r="B162" s="1" t="s">
        <v>23</v>
      </c>
      <c r="C162" s="2" t="n">
        <v>1</v>
      </c>
      <c r="D162" s="1" t="s">
        <v>24</v>
      </c>
      <c r="E162" s="2" t="n">
        <v>20.5815</v>
      </c>
      <c r="F162" s="2" t="n">
        <v>-38.2095</v>
      </c>
      <c r="G162" s="2" t="n">
        <v>0.5383</v>
      </c>
      <c r="H162" s="1" t="s">
        <v>25</v>
      </c>
      <c r="I162" s="2" t="n">
        <v>0.6403</v>
      </c>
      <c r="J162" s="2" t="n">
        <v>-0.7035</v>
      </c>
      <c r="K162" s="2" t="n">
        <v>0.3083</v>
      </c>
      <c r="L162" s="1" t="s">
        <v>28</v>
      </c>
      <c r="M162" s="2" t="n">
        <v>1.5482</v>
      </c>
      <c r="N162" s="1" t="s">
        <v>29</v>
      </c>
      <c r="O162" s="2" t="n">
        <v>0.9896</v>
      </c>
      <c r="Q162" s="4" t="n">
        <f aca="false">E162-E$142</f>
        <v>-0.118500000000001</v>
      </c>
      <c r="R162" s="4" t="n">
        <f aca="false">F162-F$142</f>
        <v>-0.3095</v>
      </c>
      <c r="S162" s="4" t="n">
        <f aca="false">G162-G$142</f>
        <v>-0.6367</v>
      </c>
      <c r="T162" s="7" t="n">
        <f aca="false">SQRT(Q162*Q162+R162*R162)</f>
        <v>0.331409867083043</v>
      </c>
      <c r="V162" s="2" t="n">
        <f aca="false">I162*I$142+J162*J$142+K162*K$142</f>
        <v>-0.7035</v>
      </c>
      <c r="W162" s="2"/>
      <c r="X162" s="2"/>
      <c r="Y162" s="2"/>
    </row>
    <row r="163" customFormat="false" ht="13.8" hidden="false" customHeight="false" outlineLevel="0" collapsed="false">
      <c r="B163" s="1" t="s">
        <v>23</v>
      </c>
      <c r="C163" s="2" t="n">
        <v>1</v>
      </c>
      <c r="D163" s="1" t="s">
        <v>24</v>
      </c>
      <c r="E163" s="2" t="n">
        <v>20.5672</v>
      </c>
      <c r="F163" s="2" t="n">
        <v>-37.6239</v>
      </c>
      <c r="G163" s="2" t="n">
        <v>0.4813</v>
      </c>
      <c r="H163" s="1" t="s">
        <v>25</v>
      </c>
      <c r="I163" s="2" t="n">
        <v>-0.0715</v>
      </c>
      <c r="J163" s="2" t="n">
        <v>-0.9961</v>
      </c>
      <c r="K163" s="2" t="n">
        <v>0.0526</v>
      </c>
      <c r="L163" s="1" t="s">
        <v>28</v>
      </c>
      <c r="M163" s="2" t="n">
        <v>0.9977</v>
      </c>
      <c r="N163" s="1" t="s">
        <v>29</v>
      </c>
      <c r="O163" s="2" t="n">
        <v>0.6909</v>
      </c>
      <c r="Q163" s="4" t="n">
        <f aca="false">E163-E$142</f>
        <v>-0.1328</v>
      </c>
      <c r="R163" s="4" t="n">
        <f aca="false">F163-F$142</f>
        <v>0.2761</v>
      </c>
      <c r="S163" s="4" t="n">
        <f aca="false">G163-G$142</f>
        <v>-0.6937</v>
      </c>
      <c r="T163" s="7" t="n">
        <f aca="false">SQRT(Q163*Q163+R163*R163)</f>
        <v>0.306377300072965</v>
      </c>
      <c r="V163" s="2" t="n">
        <f aca="false">I163*I$142+J163*J$142+K163*K$142</f>
        <v>-0.9961</v>
      </c>
      <c r="W163" s="2"/>
      <c r="X163" s="2"/>
      <c r="Y163" s="2"/>
    </row>
    <row r="164" customFormat="false" ht="13.8" hidden="false" customHeight="false" outlineLevel="0" collapsed="false">
      <c r="B164" s="1" t="s">
        <v>23</v>
      </c>
      <c r="C164" s="2" t="n">
        <v>1</v>
      </c>
      <c r="D164" s="1" t="s">
        <v>24</v>
      </c>
      <c r="E164" s="2" t="n">
        <v>20.5347</v>
      </c>
      <c r="F164" s="2" t="n">
        <v>-38.3935</v>
      </c>
      <c r="G164" s="2" t="n">
        <v>0.5176</v>
      </c>
      <c r="H164" s="1" t="s">
        <v>25</v>
      </c>
      <c r="I164" s="2" t="n">
        <v>0.22</v>
      </c>
      <c r="J164" s="2" t="n">
        <v>-0.457</v>
      </c>
      <c r="K164" s="2" t="n">
        <v>0.8618</v>
      </c>
      <c r="L164" s="1" t="s">
        <v>28</v>
      </c>
      <c r="M164" s="2" t="n">
        <v>1.427</v>
      </c>
      <c r="N164" s="1" t="s">
        <v>29</v>
      </c>
      <c r="O164" s="2" t="n">
        <v>1</v>
      </c>
      <c r="Q164" s="4" t="n">
        <f aca="false">E164-E$142</f>
        <v>-0.165299999999998</v>
      </c>
      <c r="R164" s="4" t="n">
        <f aca="false">F164-F$142</f>
        <v>-0.493500000000005</v>
      </c>
      <c r="S164" s="4" t="n">
        <f aca="false">G164-G$142</f>
        <v>-0.6574</v>
      </c>
      <c r="T164" s="7" t="n">
        <f aca="false">SQRT(Q164*Q164+R164*R164)</f>
        <v>0.520448210679991</v>
      </c>
      <c r="V164" s="2" t="n">
        <f aca="false">I164*I$142+J164*J$142+K164*K$142</f>
        <v>-0.457</v>
      </c>
      <c r="W164" s="2"/>
      <c r="X164" s="2"/>
      <c r="Y164" s="2"/>
    </row>
    <row r="165" customFormat="false" ht="13.8" hidden="false" customHeight="false" outlineLevel="0" collapsed="false">
      <c r="B165" s="1" t="s">
        <v>23</v>
      </c>
      <c r="C165" s="2" t="n">
        <v>1</v>
      </c>
      <c r="D165" s="1" t="s">
        <v>24</v>
      </c>
      <c r="E165" s="2" t="n">
        <v>20.8658</v>
      </c>
      <c r="F165" s="2" t="n">
        <v>-38.3021</v>
      </c>
      <c r="G165" s="2" t="n">
        <v>0.5011</v>
      </c>
      <c r="H165" s="1" t="s">
        <v>25</v>
      </c>
      <c r="I165" s="2" t="n">
        <v>0.8603</v>
      </c>
      <c r="J165" s="2" t="n">
        <v>-0.4367</v>
      </c>
      <c r="K165" s="2" t="n">
        <v>-0.263</v>
      </c>
      <c r="L165" s="1" t="s">
        <v>28</v>
      </c>
      <c r="M165" s="2" t="n">
        <v>1.3873</v>
      </c>
      <c r="N165" s="1" t="s">
        <v>29</v>
      </c>
      <c r="O165" s="2" t="n">
        <v>1</v>
      </c>
      <c r="Q165" s="4" t="n">
        <f aca="false">E165-E$142</f>
        <v>0.165800000000001</v>
      </c>
      <c r="R165" s="4" t="n">
        <f aca="false">F165-F$142</f>
        <v>-0.402100000000004</v>
      </c>
      <c r="S165" s="4" t="n">
        <f aca="false">G165-G$142</f>
        <v>-0.6739</v>
      </c>
      <c r="T165" s="7" t="n">
        <f aca="false">SQRT(Q165*Q165+R165*R165)</f>
        <v>0.434941432838956</v>
      </c>
      <c r="V165" s="2" t="n">
        <f aca="false">I165*I$142+J165*J$142+K165*K$142</f>
        <v>-0.4367</v>
      </c>
      <c r="W165" s="2"/>
      <c r="X165" s="2"/>
      <c r="Y165" s="2"/>
    </row>
    <row r="166" customFormat="false" ht="13.8" hidden="false" customHeight="false" outlineLevel="0" collapsed="false">
      <c r="A166" s="1" t="n">
        <v>505</v>
      </c>
      <c r="W166" s="2"/>
      <c r="X166" s="2"/>
      <c r="Y166" s="2"/>
    </row>
    <row r="167" customFormat="false" ht="13.8" hidden="false" customHeight="false" outlineLevel="0" collapsed="false">
      <c r="B167" s="1" t="s">
        <v>23</v>
      </c>
      <c r="C167" s="2" t="n">
        <v>6</v>
      </c>
      <c r="D167" s="1" t="s">
        <v>24</v>
      </c>
      <c r="E167" s="2" t="n">
        <v>47.3</v>
      </c>
      <c r="F167" s="2" t="n">
        <v>-14.105</v>
      </c>
      <c r="G167" s="2" t="n">
        <v>1.175</v>
      </c>
      <c r="H167" s="1" t="s">
        <v>25</v>
      </c>
      <c r="I167" s="2" t="n">
        <v>-1</v>
      </c>
      <c r="J167" s="2" t="n">
        <v>0</v>
      </c>
      <c r="K167" s="2" t="n">
        <v>0</v>
      </c>
      <c r="W167" s="2"/>
      <c r="X167" s="2"/>
      <c r="Y167" s="2"/>
    </row>
    <row r="168" customFormat="false" ht="13.8" hidden="false" customHeight="false" outlineLevel="0" collapsed="false">
      <c r="B168" s="1" t="s">
        <v>23</v>
      </c>
      <c r="C168" s="2" t="n">
        <v>1</v>
      </c>
      <c r="D168" s="1" t="s">
        <v>24</v>
      </c>
      <c r="E168" s="2" t="n">
        <v>47.5206</v>
      </c>
      <c r="F168" s="2" t="n">
        <v>-12.864</v>
      </c>
      <c r="G168" s="2" t="n">
        <v>1.2905</v>
      </c>
      <c r="H168" s="1" t="s">
        <v>25</v>
      </c>
      <c r="I168" s="2" t="n">
        <v>-0.9948</v>
      </c>
      <c r="J168" s="2" t="n">
        <v>-0.1006</v>
      </c>
      <c r="K168" s="2" t="n">
        <v>-0.0135</v>
      </c>
      <c r="L168" s="1" t="s">
        <v>28</v>
      </c>
      <c r="M168" s="2" t="n">
        <v>3.6214</v>
      </c>
      <c r="N168" s="1" t="s">
        <v>29</v>
      </c>
      <c r="O168" s="2" t="n">
        <v>0.4619</v>
      </c>
      <c r="Q168" s="4" t="n">
        <f aca="false">E168-E$167</f>
        <v>0.220600000000005</v>
      </c>
      <c r="R168" s="4" t="n">
        <f aca="false">F168-F$167</f>
        <v>1.241</v>
      </c>
      <c r="S168" s="4" t="n">
        <f aca="false">G168-G$167</f>
        <v>0.1155</v>
      </c>
      <c r="T168" s="7" t="n">
        <f aca="false">SQRT(Q168*Q168+R168*R168)</f>
        <v>1.26045442599088</v>
      </c>
      <c r="V168" s="2" t="n">
        <f aca="false">I168*I$167+J168*J$167+K168*K$167</f>
        <v>0.9948</v>
      </c>
      <c r="W168" s="2"/>
      <c r="X168" s="2"/>
      <c r="Y168" s="2"/>
    </row>
    <row r="169" customFormat="false" ht="13.8" hidden="false" customHeight="false" outlineLevel="0" collapsed="false">
      <c r="B169" s="1" t="s">
        <v>23</v>
      </c>
      <c r="C169" s="2" t="n">
        <v>2</v>
      </c>
      <c r="D169" s="1" t="s">
        <v>24</v>
      </c>
      <c r="E169" s="2" t="n">
        <v>47.4609</v>
      </c>
      <c r="F169" s="2" t="n">
        <v>-14.3622</v>
      </c>
      <c r="G169" s="2" t="n">
        <v>0.7145</v>
      </c>
      <c r="H169" s="1" t="s">
        <v>25</v>
      </c>
      <c r="I169" s="2" t="n">
        <v>-0.9784</v>
      </c>
      <c r="J169" s="2" t="n">
        <v>-0.1981</v>
      </c>
      <c r="K169" s="2" t="n">
        <v>0.0594</v>
      </c>
      <c r="L169" s="1" t="s">
        <v>28</v>
      </c>
      <c r="M169" s="2" t="n">
        <v>1.2983</v>
      </c>
      <c r="N169" s="1" t="s">
        <v>29</v>
      </c>
      <c r="O169" s="2" t="n">
        <v>0.737</v>
      </c>
      <c r="Q169" s="4" t="n">
        <f aca="false">E169-E$167</f>
        <v>0.160900000000005</v>
      </c>
      <c r="R169" s="4" t="n">
        <f aca="false">F169-F$167</f>
        <v>-0.257199999999999</v>
      </c>
      <c r="S169" s="4" t="n">
        <f aca="false">G169-G$167</f>
        <v>-0.4605</v>
      </c>
      <c r="T169" s="7" t="n">
        <f aca="false">SQRT(Q169*Q169+R169*R169)</f>
        <v>0.303382019902303</v>
      </c>
      <c r="V169" s="2" t="n">
        <f aca="false">I169*I$167+J169*J$167+K169*K$167</f>
        <v>0.9784</v>
      </c>
      <c r="W169" s="2"/>
      <c r="X169" s="2"/>
      <c r="Y169" s="2"/>
    </row>
    <row r="170" customFormat="false" ht="13.8" hidden="false" customHeight="false" outlineLevel="0" collapsed="false">
      <c r="B170" s="1" t="s">
        <v>23</v>
      </c>
      <c r="C170" s="2" t="n">
        <v>1</v>
      </c>
      <c r="D170" s="1" t="s">
        <v>24</v>
      </c>
      <c r="E170" s="2" t="n">
        <v>47.4551</v>
      </c>
      <c r="F170" s="2" t="n">
        <v>-14.0598</v>
      </c>
      <c r="G170" s="2" t="n">
        <v>0.6805</v>
      </c>
      <c r="H170" s="1" t="s">
        <v>25</v>
      </c>
      <c r="I170" s="2" t="n">
        <v>-0.973</v>
      </c>
      <c r="J170" s="2" t="n">
        <v>-0.2172</v>
      </c>
      <c r="K170" s="2" t="n">
        <v>0.0782</v>
      </c>
      <c r="L170" s="1" t="s">
        <v>28</v>
      </c>
      <c r="M170" s="2" t="n">
        <v>1.715</v>
      </c>
      <c r="N170" s="1" t="s">
        <v>29</v>
      </c>
      <c r="O170" s="2" t="n">
        <v>0.9465</v>
      </c>
      <c r="Q170" s="4" t="n">
        <f aca="false">E170-E$167</f>
        <v>0.155100000000004</v>
      </c>
      <c r="R170" s="4" t="n">
        <f aca="false">F170-F$167</f>
        <v>0.0452000000000012</v>
      </c>
      <c r="S170" s="4" t="n">
        <f aca="false">G170-G$167</f>
        <v>-0.4945</v>
      </c>
      <c r="T170" s="7" t="n">
        <f aca="false">SQRT(Q170*Q170+R170*R170)</f>
        <v>0.161552004011097</v>
      </c>
      <c r="V170" s="2" t="n">
        <f aca="false">I170*I$167+J170*J$167+K170*K$167</f>
        <v>0.973</v>
      </c>
      <c r="W170" s="2"/>
      <c r="X170" s="2"/>
      <c r="Y170" s="2"/>
    </row>
    <row r="171" customFormat="false" ht="13.8" hidden="false" customHeight="false" outlineLevel="0" collapsed="false">
      <c r="B171" s="1" t="s">
        <v>23</v>
      </c>
      <c r="C171" s="2" t="n">
        <v>2</v>
      </c>
      <c r="D171" s="1" t="s">
        <v>24</v>
      </c>
      <c r="E171" s="2" t="n">
        <v>47.4144</v>
      </c>
      <c r="F171" s="2" t="n">
        <v>-14.0838</v>
      </c>
      <c r="G171" s="2" t="n">
        <v>0.6364</v>
      </c>
      <c r="H171" s="1" t="s">
        <v>25</v>
      </c>
      <c r="I171" s="2" t="n">
        <v>-0.9431</v>
      </c>
      <c r="J171" s="2" t="n">
        <v>-0.3324</v>
      </c>
      <c r="K171" s="2" t="n">
        <v>-0.0053</v>
      </c>
      <c r="L171" s="1" t="s">
        <v>28</v>
      </c>
      <c r="M171" s="2" t="n">
        <v>1.2745</v>
      </c>
      <c r="N171" s="1" t="s">
        <v>29</v>
      </c>
      <c r="O171" s="2" t="n">
        <v>1</v>
      </c>
      <c r="Q171" s="4" t="n">
        <f aca="false">E171-E$167</f>
        <v>0.114400000000003</v>
      </c>
      <c r="R171" s="4" t="n">
        <f aca="false">F171-F$167</f>
        <v>0.0212000000000003</v>
      </c>
      <c r="S171" s="4" t="n">
        <f aca="false">G171-G$167</f>
        <v>-0.5386</v>
      </c>
      <c r="T171" s="7" t="n">
        <f aca="false">SQRT(Q171*Q171+R171*R171)</f>
        <v>0.116347754598019</v>
      </c>
      <c r="V171" s="2" t="n">
        <f aca="false">I171*I$167+J171*J$167+K171*K$167</f>
        <v>0.9431</v>
      </c>
      <c r="W171" s="2"/>
      <c r="X171" s="2"/>
      <c r="Y171" s="2"/>
    </row>
    <row r="172" customFormat="false" ht="13.8" hidden="false" customHeight="false" outlineLevel="0" collapsed="false">
      <c r="B172" s="1" t="s">
        <v>23</v>
      </c>
      <c r="C172" s="2" t="n">
        <v>1</v>
      </c>
      <c r="D172" s="1" t="s">
        <v>24</v>
      </c>
      <c r="E172" s="2" t="n">
        <v>47.3941</v>
      </c>
      <c r="F172" s="2" t="n">
        <v>-13.9285</v>
      </c>
      <c r="G172" s="2" t="n">
        <v>0.635</v>
      </c>
      <c r="H172" s="1" t="s">
        <v>25</v>
      </c>
      <c r="I172" s="2" t="n">
        <v>-0.9627</v>
      </c>
      <c r="J172" s="2" t="n">
        <v>-0.2697</v>
      </c>
      <c r="K172" s="2" t="n">
        <v>0.0219</v>
      </c>
      <c r="L172" s="1" t="s">
        <v>28</v>
      </c>
      <c r="M172" s="2" t="n">
        <v>1.4234</v>
      </c>
      <c r="N172" s="1" t="s">
        <v>29</v>
      </c>
      <c r="O172" s="2" t="n">
        <v>0.8366</v>
      </c>
      <c r="Q172" s="4" t="n">
        <f aca="false">E172-E$167</f>
        <v>0.0941000000000045</v>
      </c>
      <c r="R172" s="4" t="n">
        <f aca="false">F172-F$167</f>
        <v>0.176500000000001</v>
      </c>
      <c r="S172" s="4" t="n">
        <f aca="false">G172-G$167</f>
        <v>-0.54</v>
      </c>
      <c r="T172" s="7" t="n">
        <f aca="false">SQRT(Q172*Q172+R172*R172)</f>
        <v>0.200017649221265</v>
      </c>
      <c r="V172" s="2" t="n">
        <f aca="false">I172*I$167+J172*J$167+K172*K$167</f>
        <v>0.9627</v>
      </c>
      <c r="W172" s="2"/>
      <c r="X172" s="2"/>
      <c r="Y172" s="2"/>
    </row>
    <row r="173" customFormat="false" ht="13.8" hidden="false" customHeight="false" outlineLevel="0" collapsed="false">
      <c r="B173" s="1" t="s">
        <v>23</v>
      </c>
      <c r="C173" s="2" t="n">
        <v>1</v>
      </c>
      <c r="D173" s="1" t="s">
        <v>24</v>
      </c>
      <c r="E173" s="2" t="n">
        <v>47.4218</v>
      </c>
      <c r="F173" s="2" t="n">
        <v>-13.8338</v>
      </c>
      <c r="G173" s="2" t="n">
        <v>0.5859</v>
      </c>
      <c r="H173" s="1" t="s">
        <v>25</v>
      </c>
      <c r="I173" s="2" t="n">
        <v>-0.9961</v>
      </c>
      <c r="J173" s="2" t="n">
        <v>-0.0466</v>
      </c>
      <c r="K173" s="2" t="n">
        <v>0.0751</v>
      </c>
      <c r="L173" s="1" t="s">
        <v>28</v>
      </c>
      <c r="M173" s="2" t="n">
        <v>1.1332</v>
      </c>
      <c r="N173" s="1" t="s">
        <v>29</v>
      </c>
      <c r="O173" s="2" t="n">
        <v>0.8841</v>
      </c>
      <c r="Q173" s="4" t="n">
        <f aca="false">E173-E$167</f>
        <v>0.1218</v>
      </c>
      <c r="R173" s="4" t="n">
        <f aca="false">F173-F$167</f>
        <v>0.2712</v>
      </c>
      <c r="S173" s="4" t="n">
        <f aca="false">G173-G$167</f>
        <v>-0.5891</v>
      </c>
      <c r="T173" s="7" t="n">
        <f aca="false">SQRT(Q173*Q173+R173*R173)</f>
        <v>0.297295610462045</v>
      </c>
      <c r="V173" s="2" t="n">
        <f aca="false">I173*I$167+J173*J$167+K173*K$167</f>
        <v>0.9961</v>
      </c>
      <c r="W173" s="2"/>
      <c r="X173" s="2"/>
      <c r="Y173" s="2"/>
    </row>
    <row r="174" customFormat="false" ht="13.8" hidden="false" customHeight="false" outlineLevel="0" collapsed="false">
      <c r="B174" s="1" t="s">
        <v>23</v>
      </c>
      <c r="C174" s="2" t="n">
        <v>2</v>
      </c>
      <c r="D174" s="1" t="s">
        <v>24</v>
      </c>
      <c r="E174" s="2" t="n">
        <v>47.4632</v>
      </c>
      <c r="F174" s="2" t="n">
        <v>-13.7423</v>
      </c>
      <c r="G174" s="2" t="n">
        <v>0.5507</v>
      </c>
      <c r="H174" s="1" t="s">
        <v>25</v>
      </c>
      <c r="I174" s="2" t="n">
        <v>0.2096</v>
      </c>
      <c r="J174" s="2" t="n">
        <v>0.9762</v>
      </c>
      <c r="K174" s="2" t="n">
        <v>-0.0555</v>
      </c>
      <c r="L174" s="1" t="s">
        <v>28</v>
      </c>
      <c r="M174" s="2" t="n">
        <v>1.049</v>
      </c>
      <c r="N174" s="1" t="s">
        <v>29</v>
      </c>
      <c r="O174" s="2" t="n">
        <v>1</v>
      </c>
      <c r="Q174" s="4" t="n">
        <f aca="false">E174-E$167</f>
        <v>0.163200000000003</v>
      </c>
      <c r="R174" s="4" t="n">
        <f aca="false">F174-F$167</f>
        <v>0.3627</v>
      </c>
      <c r="S174" s="4" t="n">
        <f aca="false">G174-G$167</f>
        <v>-0.6243</v>
      </c>
      <c r="T174" s="7" t="n">
        <f aca="false">SQRT(Q174*Q174+R174*R174)</f>
        <v>0.397725445502298</v>
      </c>
      <c r="V174" s="2" t="n">
        <f aca="false">I174*I$167+J174*J$167+K174*K$167</f>
        <v>-0.2096</v>
      </c>
      <c r="W174" s="2"/>
      <c r="X174" s="2"/>
      <c r="Y174" s="2"/>
    </row>
    <row r="175" customFormat="false" ht="13.8" hidden="false" customHeight="false" outlineLevel="0" collapsed="false">
      <c r="B175" s="1" t="s">
        <v>23</v>
      </c>
      <c r="C175" s="2" t="n">
        <v>2</v>
      </c>
      <c r="D175" s="1" t="s">
        <v>24</v>
      </c>
      <c r="E175" s="2" t="n">
        <v>47.3826</v>
      </c>
      <c r="F175" s="2" t="n">
        <v>-13.7591</v>
      </c>
      <c r="G175" s="2" t="n">
        <v>0.466</v>
      </c>
      <c r="H175" s="1" t="s">
        <v>25</v>
      </c>
      <c r="I175" s="2" t="n">
        <v>-0.7238</v>
      </c>
      <c r="J175" s="2" t="n">
        <v>-0.6884</v>
      </c>
      <c r="K175" s="2" t="n">
        <v>-0.0461</v>
      </c>
      <c r="L175" s="1" t="s">
        <v>28</v>
      </c>
      <c r="M175" s="2" t="n">
        <v>0.8184</v>
      </c>
      <c r="N175" s="1" t="s">
        <v>29</v>
      </c>
      <c r="O175" s="2" t="n">
        <v>-0.2417</v>
      </c>
      <c r="Q175" s="4" t="n">
        <f aca="false">E175-E$167</f>
        <v>0.0825999999999993</v>
      </c>
      <c r="R175" s="4" t="n">
        <f aca="false">F175-F$167</f>
        <v>0.3459</v>
      </c>
      <c r="S175" s="4" t="n">
        <f aca="false">G175-G$167</f>
        <v>-0.709</v>
      </c>
      <c r="T175" s="7" t="n">
        <f aca="false">SQRT(Q175*Q175+R175*R175)</f>
        <v>0.355625603690173</v>
      </c>
      <c r="V175" s="2" t="n">
        <f aca="false">I175*I$167+J175*J$167+K175*K$167</f>
        <v>0.7238</v>
      </c>
      <c r="W175" s="2"/>
      <c r="X175" s="2"/>
      <c r="Y175" s="2"/>
    </row>
    <row r="176" customFormat="false" ht="13.8" hidden="false" customHeight="false" outlineLevel="0" collapsed="false">
      <c r="B176" s="1" t="s">
        <v>23</v>
      </c>
      <c r="C176" s="2" t="n">
        <v>2</v>
      </c>
      <c r="D176" s="1" t="s">
        <v>24</v>
      </c>
      <c r="E176" s="2" t="n">
        <v>47.8324</v>
      </c>
      <c r="F176" s="2" t="n">
        <v>-13.7685</v>
      </c>
      <c r="G176" s="2" t="n">
        <v>0.4926</v>
      </c>
      <c r="H176" s="1" t="s">
        <v>25</v>
      </c>
      <c r="I176" s="2" t="n">
        <v>0.3389</v>
      </c>
      <c r="J176" s="2" t="n">
        <v>0.9363</v>
      </c>
      <c r="K176" s="2" t="n">
        <v>-0.0927</v>
      </c>
      <c r="L176" s="1" t="s">
        <v>28</v>
      </c>
      <c r="M176" s="2" t="n">
        <v>1.4451</v>
      </c>
      <c r="N176" s="1" t="s">
        <v>29</v>
      </c>
      <c r="O176" s="2" t="n">
        <v>1</v>
      </c>
      <c r="Q176" s="4" t="n">
        <f aca="false">E176-E$167</f>
        <v>0.532400000000003</v>
      </c>
      <c r="R176" s="4" t="n">
        <f aca="false">F176-F$167</f>
        <v>0.336500000000001</v>
      </c>
      <c r="S176" s="4" t="n">
        <f aca="false">G176-G$167</f>
        <v>-0.6824</v>
      </c>
      <c r="T176" s="7" t="n">
        <f aca="false">SQRT(Q176*Q176+R176*R176)</f>
        <v>0.629826968301615</v>
      </c>
      <c r="V176" s="2" t="n">
        <f aca="false">I176*I$167+J176*J$167+K176*K$167</f>
        <v>-0.3389</v>
      </c>
      <c r="W176" s="2"/>
      <c r="X176" s="2"/>
      <c r="Y176" s="2"/>
    </row>
    <row r="177" customFormat="false" ht="13.8" hidden="false" customHeight="false" outlineLevel="0" collapsed="false">
      <c r="B177" s="1" t="s">
        <v>23</v>
      </c>
      <c r="C177" s="2" t="n">
        <v>2</v>
      </c>
      <c r="D177" s="1" t="s">
        <v>24</v>
      </c>
      <c r="E177" s="2" t="n">
        <v>48.0141</v>
      </c>
      <c r="F177" s="2" t="n">
        <v>-13.8882</v>
      </c>
      <c r="G177" s="2" t="n">
        <v>0.5073</v>
      </c>
      <c r="H177" s="1" t="s">
        <v>25</v>
      </c>
      <c r="I177" s="2" t="n">
        <v>-0.3984</v>
      </c>
      <c r="J177" s="2" t="n">
        <v>-0.6047</v>
      </c>
      <c r="K177" s="2" t="n">
        <v>0.6896</v>
      </c>
      <c r="L177" s="1" t="s">
        <v>28</v>
      </c>
      <c r="M177" s="2" t="n">
        <v>1.9349</v>
      </c>
      <c r="N177" s="1" t="s">
        <v>29</v>
      </c>
      <c r="O177" s="2" t="n">
        <v>0.9163</v>
      </c>
      <c r="Q177" s="4" t="n">
        <f aca="false">E177-E$167</f>
        <v>0.714100000000002</v>
      </c>
      <c r="R177" s="4" t="n">
        <f aca="false">F177-F$167</f>
        <v>0.216800000000001</v>
      </c>
      <c r="S177" s="4" t="n">
        <f aca="false">G177-G$167</f>
        <v>-0.6677</v>
      </c>
      <c r="T177" s="7" t="n">
        <f aca="false">SQRT(Q177*Q177+R177*R177)</f>
        <v>0.746284831682919</v>
      </c>
      <c r="V177" s="2" t="n">
        <f aca="false">I177*I$167+J177*J$167+K177*K$167</f>
        <v>0.3984</v>
      </c>
      <c r="W177" s="2"/>
      <c r="X177" s="2"/>
      <c r="Y177" s="2"/>
    </row>
    <row r="178" customFormat="false" ht="13.8" hidden="false" customHeight="false" outlineLevel="0" collapsed="false">
      <c r="B178" s="1" t="s">
        <v>23</v>
      </c>
      <c r="C178" s="2" t="n">
        <v>1</v>
      </c>
      <c r="D178" s="1" t="s">
        <v>24</v>
      </c>
      <c r="E178" s="2" t="n">
        <v>48.8119</v>
      </c>
      <c r="F178" s="2" t="n">
        <v>-13.3852</v>
      </c>
      <c r="G178" s="2" t="n">
        <v>0.5283</v>
      </c>
      <c r="H178" s="1" t="s">
        <v>25</v>
      </c>
      <c r="I178" s="2" t="n">
        <v>-0.3818</v>
      </c>
      <c r="J178" s="2" t="n">
        <v>-0.135</v>
      </c>
      <c r="K178" s="2" t="n">
        <v>0.9143</v>
      </c>
      <c r="L178" s="1" t="s">
        <v>28</v>
      </c>
      <c r="M178" s="2" t="n">
        <v>2.1368</v>
      </c>
      <c r="N178" s="1" t="s">
        <v>29</v>
      </c>
      <c r="O178" s="2" t="n">
        <v>0.7028</v>
      </c>
      <c r="Q178" s="4" t="n">
        <f aca="false">E178-E$167</f>
        <v>1.5119</v>
      </c>
      <c r="R178" s="4" t="n">
        <f aca="false">F178-F$167</f>
        <v>0.719800000000001</v>
      </c>
      <c r="S178" s="4" t="n">
        <f aca="false">G178-G$167</f>
        <v>-0.6467</v>
      </c>
      <c r="T178" s="7" t="n">
        <f aca="false">SQRT(Q178*Q178+R178*R178)</f>
        <v>1.67450101522812</v>
      </c>
      <c r="V178" s="2" t="n">
        <f aca="false">I178*I$167+J178*J$167+K178*K$167</f>
        <v>0.3818</v>
      </c>
      <c r="W178" s="2"/>
      <c r="X178" s="2"/>
      <c r="Y178" s="2"/>
    </row>
    <row r="179" customFormat="false" ht="13.8" hidden="false" customHeight="false" outlineLevel="0" collapsed="false">
      <c r="B179" s="1" t="s">
        <v>23</v>
      </c>
      <c r="C179" s="2" t="n">
        <v>2</v>
      </c>
      <c r="D179" s="1" t="s">
        <v>24</v>
      </c>
      <c r="E179" s="2" t="n">
        <v>48.1856</v>
      </c>
      <c r="F179" s="2" t="n">
        <v>-14.1985</v>
      </c>
      <c r="G179" s="2" t="n">
        <v>0.5528</v>
      </c>
      <c r="H179" s="1" t="s">
        <v>25</v>
      </c>
      <c r="I179" s="2" t="n">
        <v>-0.2826</v>
      </c>
      <c r="J179" s="2" t="n">
        <v>-0.1418</v>
      </c>
      <c r="K179" s="2" t="n">
        <v>0.9487</v>
      </c>
      <c r="L179" s="1" t="s">
        <v>28</v>
      </c>
      <c r="M179" s="2" t="n">
        <v>1.3796</v>
      </c>
      <c r="N179" s="1" t="s">
        <v>29</v>
      </c>
      <c r="O179" s="2" t="n">
        <v>0.9597</v>
      </c>
      <c r="Q179" s="4" t="n">
        <f aca="false">E179-E$167</f>
        <v>0.885600000000004</v>
      </c>
      <c r="R179" s="4" t="n">
        <f aca="false">F179-F$167</f>
        <v>-0.0934999999999988</v>
      </c>
      <c r="S179" s="4" t="n">
        <f aca="false">G179-G$167</f>
        <v>-0.6222</v>
      </c>
      <c r="T179" s="7" t="n">
        <f aca="false">SQRT(Q179*Q179+R179*R179)</f>
        <v>0.89052209966963</v>
      </c>
      <c r="V179" s="2" t="n">
        <f aca="false">I179*I$167+J179*J$167+K179*K$167</f>
        <v>0.2826</v>
      </c>
      <c r="W179" s="2"/>
      <c r="X179" s="2"/>
      <c r="Y179" s="2"/>
    </row>
    <row r="180" customFormat="false" ht="13.8" hidden="false" customHeight="false" outlineLevel="0" collapsed="false">
      <c r="B180" s="1" t="s">
        <v>23</v>
      </c>
      <c r="C180" s="2" t="n">
        <v>1</v>
      </c>
      <c r="D180" s="1" t="s">
        <v>24</v>
      </c>
      <c r="E180" s="2" t="n">
        <v>47.2394</v>
      </c>
      <c r="F180" s="2" t="n">
        <v>-14.6709</v>
      </c>
      <c r="G180" s="2" t="n">
        <v>0.4674</v>
      </c>
      <c r="H180" s="1" t="s">
        <v>25</v>
      </c>
      <c r="I180" s="2" t="n">
        <v>-0.9585</v>
      </c>
      <c r="J180" s="2" t="n">
        <v>0.283</v>
      </c>
      <c r="K180" s="2" t="n">
        <v>-0.0337</v>
      </c>
      <c r="L180" s="1" t="s">
        <v>28</v>
      </c>
      <c r="M180" s="2" t="n">
        <v>0.825</v>
      </c>
      <c r="N180" s="1" t="s">
        <v>29</v>
      </c>
      <c r="O180" s="2" t="n">
        <v>0.5827</v>
      </c>
      <c r="Q180" s="4" t="n">
        <f aca="false">E180-E$167</f>
        <v>-0.0605999999999938</v>
      </c>
      <c r="R180" s="4" t="n">
        <f aca="false">F180-F$167</f>
        <v>-0.565899999999999</v>
      </c>
      <c r="S180" s="4" t="n">
        <f aca="false">G180-G$167</f>
        <v>-0.7076</v>
      </c>
      <c r="T180" s="7" t="n">
        <f aca="false">SQRT(Q180*Q180+R180*R180)</f>
        <v>0.569135458392814</v>
      </c>
      <c r="V180" s="2" t="n">
        <f aca="false">I180*I$167+J180*J$167+K180*K$167</f>
        <v>0.9585</v>
      </c>
      <c r="W180" s="2"/>
      <c r="X180" s="2"/>
      <c r="Y180" s="2"/>
    </row>
    <row r="181" customFormat="false" ht="13.8" hidden="false" customHeight="false" outlineLevel="0" collapsed="false">
      <c r="B181" s="1" t="s">
        <v>23</v>
      </c>
      <c r="C181" s="2" t="n">
        <v>1</v>
      </c>
      <c r="D181" s="1" t="s">
        <v>24</v>
      </c>
      <c r="E181" s="2" t="n">
        <v>47.1891</v>
      </c>
      <c r="F181" s="2" t="n">
        <v>-14.1855</v>
      </c>
      <c r="G181" s="2" t="n">
        <v>0.4392</v>
      </c>
      <c r="H181" s="1" t="s">
        <v>25</v>
      </c>
      <c r="I181" s="2" t="n">
        <v>-0.9998</v>
      </c>
      <c r="J181" s="2" t="n">
        <v>-0.0166</v>
      </c>
      <c r="K181" s="2" t="n">
        <v>-0.0075</v>
      </c>
      <c r="L181" s="1" t="s">
        <v>28</v>
      </c>
      <c r="M181" s="2" t="n">
        <v>0.9388</v>
      </c>
      <c r="N181" s="1" t="s">
        <v>29</v>
      </c>
      <c r="O181" s="2" t="n">
        <v>0.7448</v>
      </c>
      <c r="Q181" s="4" t="n">
        <f aca="false">E181-E$167</f>
        <v>-0.110899999999994</v>
      </c>
      <c r="R181" s="4" t="n">
        <f aca="false">F181-F$167</f>
        <v>-0.0804999999999989</v>
      </c>
      <c r="S181" s="4" t="n">
        <f aca="false">G181-G$167</f>
        <v>-0.7358</v>
      </c>
      <c r="T181" s="7" t="n">
        <f aca="false">SQRT(Q181*Q181+R181*R181)</f>
        <v>0.137036710410015</v>
      </c>
      <c r="V181" s="2" t="n">
        <f aca="false">I181*I$167+J181*J$167+K181*K$167</f>
        <v>0.9998</v>
      </c>
      <c r="W181" s="2"/>
      <c r="X181" s="2"/>
      <c r="Y181" s="2"/>
    </row>
    <row r="182" customFormat="false" ht="13.8" hidden="false" customHeight="false" outlineLevel="0" collapsed="false">
      <c r="B182" s="1" t="s">
        <v>23</v>
      </c>
      <c r="C182" s="2" t="n">
        <v>2</v>
      </c>
      <c r="D182" s="1" t="s">
        <v>24</v>
      </c>
      <c r="E182" s="2" t="n">
        <v>47.3034</v>
      </c>
      <c r="F182" s="2" t="n">
        <v>-14.1768</v>
      </c>
      <c r="G182" s="2" t="n">
        <v>0.5005</v>
      </c>
      <c r="H182" s="1" t="s">
        <v>25</v>
      </c>
      <c r="I182" s="2" t="n">
        <v>-0.9962</v>
      </c>
      <c r="J182" s="2" t="n">
        <v>-0.0874</v>
      </c>
      <c r="K182" s="2" t="n">
        <v>0.001</v>
      </c>
      <c r="L182" s="1" t="s">
        <v>28</v>
      </c>
      <c r="M182" s="2" t="n">
        <v>1.0812</v>
      </c>
      <c r="N182" s="1" t="s">
        <v>29</v>
      </c>
      <c r="O182" s="2" t="n">
        <v>0.9894</v>
      </c>
      <c r="Q182" s="4" t="n">
        <f aca="false">E182-E$167</f>
        <v>0.00340000000000629</v>
      </c>
      <c r="R182" s="4" t="n">
        <f aca="false">F182-F$167</f>
        <v>-0.0717999999999996</v>
      </c>
      <c r="S182" s="4" t="n">
        <f aca="false">G182-G$167</f>
        <v>-0.6745</v>
      </c>
      <c r="T182" s="7" t="n">
        <f aca="false">SQRT(Q182*Q182+R182*R182)</f>
        <v>0.0718804563146339</v>
      </c>
      <c r="V182" s="2" t="n">
        <f aca="false">I182*I$167+J182*J$167+K182*K$167</f>
        <v>0.9962</v>
      </c>
      <c r="W182" s="2"/>
      <c r="X182" s="2"/>
      <c r="Y182" s="2"/>
    </row>
    <row r="183" customFormat="false" ht="13.8" hidden="false" customHeight="false" outlineLevel="0" collapsed="false">
      <c r="B183" s="1" t="s">
        <v>23</v>
      </c>
      <c r="C183" s="2" t="n">
        <v>2</v>
      </c>
      <c r="D183" s="1" t="s">
        <v>24</v>
      </c>
      <c r="E183" s="2" t="n">
        <v>47.8123</v>
      </c>
      <c r="F183" s="2" t="n">
        <v>-13.9193</v>
      </c>
      <c r="G183" s="2" t="n">
        <v>0.4835</v>
      </c>
      <c r="H183" s="1" t="s">
        <v>25</v>
      </c>
      <c r="I183" s="2" t="n">
        <v>-0.4695</v>
      </c>
      <c r="J183" s="2" t="n">
        <v>-0.8442</v>
      </c>
      <c r="K183" s="2" t="n">
        <v>0.2588</v>
      </c>
      <c r="L183" s="1" t="s">
        <v>28</v>
      </c>
      <c r="M183" s="2" t="n">
        <v>1.3974</v>
      </c>
      <c r="N183" s="1" t="s">
        <v>29</v>
      </c>
      <c r="O183" s="2" t="n">
        <v>1</v>
      </c>
      <c r="Q183" s="4" t="n">
        <f aca="false">E183-E$167</f>
        <v>0.512300000000003</v>
      </c>
      <c r="R183" s="4" t="n">
        <f aca="false">F183-F$167</f>
        <v>0.185700000000001</v>
      </c>
      <c r="S183" s="4" t="n">
        <f aca="false">G183-G$167</f>
        <v>-0.6915</v>
      </c>
      <c r="T183" s="7" t="n">
        <f aca="false">SQRT(Q183*Q183+R183*R183)</f>
        <v>0.544918140641329</v>
      </c>
      <c r="V183" s="2" t="n">
        <f aca="false">I183*I$167+J183*J$167+K183*K$167</f>
        <v>0.4695</v>
      </c>
      <c r="W183" s="2"/>
      <c r="X183" s="2"/>
      <c r="Y183" s="2"/>
    </row>
    <row r="184" customFormat="false" ht="13.8" hidden="false" customHeight="false" outlineLevel="0" collapsed="false">
      <c r="B184" s="1" t="s">
        <v>23</v>
      </c>
      <c r="C184" s="2" t="n">
        <v>1</v>
      </c>
      <c r="D184" s="1" t="s">
        <v>24</v>
      </c>
      <c r="E184" s="2" t="n">
        <v>48.2059</v>
      </c>
      <c r="F184" s="2" t="n">
        <v>-13.4243</v>
      </c>
      <c r="G184" s="2" t="n">
        <v>0.5037</v>
      </c>
      <c r="H184" s="1" t="s">
        <v>25</v>
      </c>
      <c r="I184" s="2" t="n">
        <v>-0.7835</v>
      </c>
      <c r="J184" s="2" t="n">
        <v>-0.4415</v>
      </c>
      <c r="K184" s="2" t="n">
        <v>0.4373</v>
      </c>
      <c r="L184" s="1" t="s">
        <v>28</v>
      </c>
      <c r="M184" s="2" t="n">
        <v>1.9766</v>
      </c>
      <c r="N184" s="1" t="s">
        <v>29</v>
      </c>
      <c r="O184" s="2" t="n">
        <v>0.6554</v>
      </c>
      <c r="Q184" s="4" t="n">
        <f aca="false">E184-E$167</f>
        <v>0.905900000000003</v>
      </c>
      <c r="R184" s="4" t="n">
        <f aca="false">F184-F$167</f>
        <v>0.6807</v>
      </c>
      <c r="S184" s="4" t="n">
        <f aca="false">G184-G$167</f>
        <v>-0.6713</v>
      </c>
      <c r="T184" s="7" t="n">
        <f aca="false">SQRT(Q184*Q184+R184*R184)</f>
        <v>1.13314045907822</v>
      </c>
      <c r="V184" s="2" t="n">
        <f aca="false">I184*I$167+J184*J$167+K184*K$167</f>
        <v>0.7835</v>
      </c>
      <c r="W184" s="2"/>
      <c r="X184" s="2"/>
      <c r="Y184" s="2"/>
    </row>
    <row r="185" customFormat="false" ht="13.8" hidden="false" customHeight="false" outlineLevel="0" collapsed="false">
      <c r="B185" s="1" t="s">
        <v>23</v>
      </c>
      <c r="C185" s="2" t="n">
        <v>2</v>
      </c>
      <c r="D185" s="1" t="s">
        <v>24</v>
      </c>
      <c r="E185" s="2" t="n">
        <v>47.5671</v>
      </c>
      <c r="F185" s="2" t="n">
        <v>-13.8128</v>
      </c>
      <c r="G185" s="2" t="n">
        <v>0.4615</v>
      </c>
      <c r="H185" s="1" t="s">
        <v>25</v>
      </c>
      <c r="I185" s="2" t="n">
        <v>-0.6234</v>
      </c>
      <c r="J185" s="2" t="n">
        <v>-0.7797</v>
      </c>
      <c r="K185" s="2" t="n">
        <v>0.0596</v>
      </c>
      <c r="L185" s="1" t="s">
        <v>28</v>
      </c>
      <c r="M185" s="2" t="n">
        <v>1.0126</v>
      </c>
      <c r="N185" s="1" t="s">
        <v>29</v>
      </c>
      <c r="O185" s="2" t="n">
        <v>1</v>
      </c>
      <c r="Q185" s="4" t="n">
        <f aca="false">E185-E$167</f>
        <v>0.267100000000006</v>
      </c>
      <c r="R185" s="4" t="n">
        <f aca="false">F185-F$167</f>
        <v>0.292200000000001</v>
      </c>
      <c r="S185" s="4" t="n">
        <f aca="false">G185-G$167</f>
        <v>-0.7135</v>
      </c>
      <c r="T185" s="7" t="n">
        <f aca="false">SQRT(Q185*Q185+R185*R185)</f>
        <v>0.395882874092836</v>
      </c>
      <c r="V185" s="2" t="n">
        <f aca="false">I185*I$167+J185*J$167+K185*K$167</f>
        <v>0.6234</v>
      </c>
      <c r="W185" s="2"/>
      <c r="X185" s="2"/>
      <c r="Y185" s="2"/>
    </row>
    <row r="186" customFormat="false" ht="13.8" hidden="false" customHeight="false" outlineLevel="0" collapsed="false">
      <c r="B186" s="1" t="s">
        <v>23</v>
      </c>
      <c r="C186" s="2" t="n">
        <v>1</v>
      </c>
      <c r="D186" s="1" t="s">
        <v>24</v>
      </c>
      <c r="E186" s="2" t="n">
        <v>47.6446</v>
      </c>
      <c r="F186" s="2" t="n">
        <v>-13.3767</v>
      </c>
      <c r="G186" s="2" t="n">
        <v>0.5057</v>
      </c>
      <c r="H186" s="1" t="s">
        <v>25</v>
      </c>
      <c r="I186" s="2" t="n">
        <v>-0.9874</v>
      </c>
      <c r="J186" s="2" t="n">
        <v>-0.1574</v>
      </c>
      <c r="K186" s="2" t="n">
        <v>0.0176</v>
      </c>
      <c r="L186" s="1" t="s">
        <v>28</v>
      </c>
      <c r="M186" s="2" t="n">
        <v>1.3935</v>
      </c>
      <c r="N186" s="1" t="s">
        <v>29</v>
      </c>
      <c r="O186" s="2" t="n">
        <v>0.5586</v>
      </c>
      <c r="Q186" s="4" t="n">
        <f aca="false">E186-E$167</f>
        <v>0.3446</v>
      </c>
      <c r="R186" s="4" t="n">
        <f aca="false">F186-F$167</f>
        <v>0.728300000000001</v>
      </c>
      <c r="S186" s="4" t="n">
        <f aca="false">G186-G$167</f>
        <v>-0.6693</v>
      </c>
      <c r="T186" s="7" t="n">
        <f aca="false">SQRT(Q186*Q186+R186*R186)</f>
        <v>0.805710897282643</v>
      </c>
      <c r="V186" s="2" t="n">
        <f aca="false">I186*I$167+J186*J$167+K186*K$167</f>
        <v>0.9874</v>
      </c>
      <c r="W186" s="2"/>
      <c r="X186" s="2"/>
      <c r="Y186" s="2"/>
    </row>
    <row r="187" customFormat="false" ht="13.8" hidden="false" customHeight="false" outlineLevel="0" collapsed="false">
      <c r="A187" s="1" t="n">
        <v>502</v>
      </c>
      <c r="W187" s="2"/>
      <c r="X187" s="2"/>
      <c r="Y187" s="2"/>
    </row>
    <row r="188" customFormat="false" ht="13.8" hidden="false" customHeight="false" outlineLevel="0" collapsed="false">
      <c r="B188" s="1" t="s">
        <v>23</v>
      </c>
      <c r="C188" s="2" t="n">
        <v>6</v>
      </c>
      <c r="D188" s="1" t="s">
        <v>24</v>
      </c>
      <c r="E188" s="2" t="n">
        <v>31.3</v>
      </c>
      <c r="F188" s="2" t="n">
        <v>-7</v>
      </c>
      <c r="G188" s="2" t="n">
        <v>1.175</v>
      </c>
      <c r="H188" s="1" t="s">
        <v>25</v>
      </c>
      <c r="I188" s="2" t="n">
        <v>0</v>
      </c>
      <c r="J188" s="2" t="n">
        <v>1</v>
      </c>
      <c r="K188" s="2" t="n">
        <v>0</v>
      </c>
      <c r="W188" s="2"/>
      <c r="X188" s="2"/>
      <c r="Y188" s="2"/>
    </row>
    <row r="189" customFormat="false" ht="13.8" hidden="false" customHeight="false" outlineLevel="0" collapsed="false">
      <c r="B189" s="1" t="s">
        <v>23</v>
      </c>
      <c r="C189" s="2" t="n">
        <v>2</v>
      </c>
      <c r="D189" s="1" t="s">
        <v>24</v>
      </c>
      <c r="E189" s="2" t="n">
        <v>33.2888</v>
      </c>
      <c r="F189" s="2" t="n">
        <v>-6.8036</v>
      </c>
      <c r="G189" s="2" t="n">
        <v>1.1865</v>
      </c>
      <c r="H189" s="1" t="s">
        <v>25</v>
      </c>
      <c r="I189" s="2" t="n">
        <v>-0.0288</v>
      </c>
      <c r="J189" s="2" t="n">
        <v>-0.9987</v>
      </c>
      <c r="K189" s="2" t="n">
        <v>0.0417</v>
      </c>
      <c r="L189" s="1" t="s">
        <v>28</v>
      </c>
      <c r="M189" s="2" t="n">
        <v>2.951</v>
      </c>
      <c r="N189" s="1" t="s">
        <v>29</v>
      </c>
      <c r="O189" s="2" t="n">
        <v>0.3048</v>
      </c>
      <c r="Q189" s="4" t="n">
        <f aca="false">E189-E$188</f>
        <v>1.9888</v>
      </c>
      <c r="R189" s="4" t="n">
        <f aca="false">F189-F$188</f>
        <v>0.1964</v>
      </c>
      <c r="S189" s="4" t="n">
        <f aca="false">G189-G$188</f>
        <v>0.0115000000000001</v>
      </c>
      <c r="T189" s="7" t="n">
        <f aca="false">SQRT(Q189*Q189+R189*R189)</f>
        <v>1.99847401784462</v>
      </c>
      <c r="V189" s="2" t="n">
        <f aca="false">I189*I$188+J189*J$188+K189*K$188</f>
        <v>-0.9987</v>
      </c>
      <c r="W189" s="2"/>
      <c r="X189" s="2"/>
      <c r="Y189" s="2"/>
    </row>
    <row r="190" customFormat="false" ht="13.8" hidden="false" customHeight="false" outlineLevel="0" collapsed="false">
      <c r="B190" s="1" t="s">
        <v>23</v>
      </c>
      <c r="C190" s="2" t="n">
        <v>2</v>
      </c>
      <c r="D190" s="1" t="s">
        <v>24</v>
      </c>
      <c r="E190" s="2" t="n">
        <v>30.8194</v>
      </c>
      <c r="F190" s="2" t="n">
        <v>-7.0052</v>
      </c>
      <c r="G190" s="2" t="n">
        <v>0.5624</v>
      </c>
      <c r="H190" s="1" t="s">
        <v>25</v>
      </c>
      <c r="I190" s="2" t="n">
        <v>-0.5582</v>
      </c>
      <c r="J190" s="2" t="n">
        <v>-0.8285</v>
      </c>
      <c r="K190" s="2" t="n">
        <v>-0.0445</v>
      </c>
      <c r="L190" s="1" t="s">
        <v>28</v>
      </c>
      <c r="M190" s="2" t="n">
        <v>1.1517</v>
      </c>
      <c r="N190" s="1" t="s">
        <v>29</v>
      </c>
      <c r="O190" s="2" t="n">
        <v>0.7592</v>
      </c>
      <c r="Q190" s="4" t="n">
        <f aca="false">E190-E$188</f>
        <v>-0.480599999999999</v>
      </c>
      <c r="R190" s="4" t="n">
        <f aca="false">F190-F$188</f>
        <v>-0.00520000000000032</v>
      </c>
      <c r="S190" s="4" t="n">
        <f aca="false">G190-G$188</f>
        <v>-0.6126</v>
      </c>
      <c r="T190" s="7" t="n">
        <f aca="false">SQRT(Q190*Q190+R190*R190)</f>
        <v>0.48062813067901</v>
      </c>
      <c r="V190" s="2" t="n">
        <f aca="false">I190*I$188+J190*J$188+K190*K$188</f>
        <v>-0.8285</v>
      </c>
      <c r="W190" s="2"/>
      <c r="X190" s="2"/>
      <c r="Y190" s="2"/>
    </row>
    <row r="191" customFormat="false" ht="13.8" hidden="false" customHeight="false" outlineLevel="0" collapsed="false">
      <c r="B191" s="1" t="s">
        <v>23</v>
      </c>
      <c r="C191" s="2" t="n">
        <v>2</v>
      </c>
      <c r="D191" s="1" t="s">
        <v>24</v>
      </c>
      <c r="E191" s="2" t="n">
        <v>30.91</v>
      </c>
      <c r="F191" s="2" t="n">
        <v>-6.9343</v>
      </c>
      <c r="G191" s="2" t="n">
        <v>0.5048</v>
      </c>
      <c r="H191" s="1" t="s">
        <v>25</v>
      </c>
      <c r="I191" s="2" t="n">
        <v>-0.3238</v>
      </c>
      <c r="J191" s="2" t="n">
        <v>-0.9459</v>
      </c>
      <c r="K191" s="2" t="n">
        <v>-0.0199</v>
      </c>
      <c r="L191" s="1" t="s">
        <v>28</v>
      </c>
      <c r="M191" s="2" t="n">
        <v>0.9009</v>
      </c>
      <c r="N191" s="1" t="s">
        <v>29</v>
      </c>
      <c r="O191" s="2" t="n">
        <v>0.9938</v>
      </c>
      <c r="Q191" s="4" t="n">
        <f aca="false">E191-E$188</f>
        <v>-0.390000000000001</v>
      </c>
      <c r="R191" s="4" t="n">
        <f aca="false">F191-F$188</f>
        <v>0.0656999999999997</v>
      </c>
      <c r="S191" s="4" t="n">
        <f aca="false">G191-G$188</f>
        <v>-0.6702</v>
      </c>
      <c r="T191" s="7" t="n">
        <f aca="false">SQRT(Q191*Q191+R191*R191)</f>
        <v>0.395495246494822</v>
      </c>
      <c r="V191" s="2" t="n">
        <f aca="false">I191*I$188+J191*J$188+K191*K$188</f>
        <v>-0.9459</v>
      </c>
      <c r="W191" s="2"/>
      <c r="X191" s="2"/>
    </row>
    <row r="192" customFormat="false" ht="13.8" hidden="false" customHeight="false" outlineLevel="0" collapsed="false">
      <c r="A192" s="1" t="s">
        <v>30</v>
      </c>
      <c r="W192" s="2"/>
      <c r="X192" s="2"/>
    </row>
    <row r="193" customFormat="false" ht="13.8" hidden="false" customHeight="false" outlineLevel="0" collapsed="false">
      <c r="B193" s="1" t="s">
        <v>23</v>
      </c>
      <c r="C193" s="2" t="n">
        <v>2</v>
      </c>
      <c r="D193" s="1" t="s">
        <v>24</v>
      </c>
      <c r="E193" s="2" t="n">
        <v>2.5029</v>
      </c>
      <c r="F193" s="2" t="n">
        <v>-29.0841</v>
      </c>
      <c r="G193" s="2" t="n">
        <v>0.6629</v>
      </c>
      <c r="H193" s="1" t="s">
        <v>25</v>
      </c>
      <c r="I193" s="2" t="n">
        <v>-0.0772</v>
      </c>
      <c r="J193" s="2" t="n">
        <v>0.9953</v>
      </c>
      <c r="K193" s="2" t="n">
        <v>0.0576</v>
      </c>
      <c r="L193" s="1" t="s">
        <v>28</v>
      </c>
      <c r="M193" s="2" t="n">
        <v>1.5864</v>
      </c>
      <c r="N193" s="1" t="s">
        <v>29</v>
      </c>
      <c r="O193" s="2" t="n">
        <v>-0.8134</v>
      </c>
    </row>
    <row r="194" customFormat="false" ht="13.8" hidden="false" customHeight="false" outlineLevel="0" collapsed="false">
      <c r="B194" s="1" t="s">
        <v>23</v>
      </c>
      <c r="C194" s="2" t="n">
        <v>2</v>
      </c>
      <c r="D194" s="1" t="s">
        <v>24</v>
      </c>
      <c r="E194" s="2" t="n">
        <v>2.694</v>
      </c>
      <c r="F194" s="2" t="n">
        <v>-28.93</v>
      </c>
      <c r="G194" s="2" t="n">
        <v>0.6864</v>
      </c>
      <c r="H194" s="1" t="s">
        <v>25</v>
      </c>
      <c r="I194" s="2" t="n">
        <v>-0.0981</v>
      </c>
      <c r="J194" s="2" t="n">
        <v>0.9951</v>
      </c>
      <c r="K194" s="2" t="n">
        <v>-0.0109</v>
      </c>
      <c r="L194" s="1" t="s">
        <v>28</v>
      </c>
      <c r="M194" s="2" t="n">
        <v>1.6554</v>
      </c>
      <c r="N194" s="1" t="s">
        <v>29</v>
      </c>
      <c r="O194" s="2" t="n">
        <v>0.7878</v>
      </c>
    </row>
    <row r="195" customFormat="false" ht="13.8" hidden="false" customHeight="false" outlineLevel="0" collapsed="false">
      <c r="B195" s="1" t="s">
        <v>23</v>
      </c>
      <c r="C195" s="2" t="n">
        <v>3</v>
      </c>
      <c r="D195" s="1" t="s">
        <v>24</v>
      </c>
      <c r="E195" s="2" t="n">
        <v>3.5853</v>
      </c>
      <c r="F195" s="2" t="n">
        <v>-33.8972</v>
      </c>
      <c r="G195" s="2" t="n">
        <v>0.5292</v>
      </c>
      <c r="H195" s="1" t="s">
        <v>25</v>
      </c>
      <c r="I195" s="2" t="n">
        <v>0.915</v>
      </c>
      <c r="J195" s="2" t="n">
        <v>-0.4008</v>
      </c>
      <c r="K195" s="2" t="n">
        <v>0.047</v>
      </c>
      <c r="L195" s="1" t="s">
        <v>28</v>
      </c>
      <c r="M195" s="2" t="n">
        <v>2.1799</v>
      </c>
      <c r="N195" s="1" t="s">
        <v>29</v>
      </c>
      <c r="O195" s="2" t="n">
        <v>1</v>
      </c>
    </row>
    <row r="196" customFormat="false" ht="13.8" hidden="false" customHeight="false" outlineLevel="0" collapsed="false">
      <c r="A196" s="1" t="s">
        <v>31</v>
      </c>
    </row>
    <row r="197" customFormat="false" ht="13.8" hidden="false" customHeight="false" outlineLevel="0" collapsed="false">
      <c r="B197" s="1" t="s">
        <v>23</v>
      </c>
      <c r="C197" s="2" t="n">
        <v>1</v>
      </c>
      <c r="D197" s="1" t="s">
        <v>24</v>
      </c>
      <c r="E197" s="2" t="n">
        <v>5.7623</v>
      </c>
      <c r="F197" s="2" t="n">
        <v>-38.7434</v>
      </c>
      <c r="G197" s="2" t="n">
        <v>0.6006</v>
      </c>
      <c r="H197" s="1" t="s">
        <v>25</v>
      </c>
      <c r="I197" s="2" t="n">
        <v>0.5249</v>
      </c>
      <c r="J197" s="2" t="n">
        <v>-0.7858</v>
      </c>
      <c r="K197" s="2" t="n">
        <v>0.3271</v>
      </c>
      <c r="L197" s="1" t="s">
        <v>28</v>
      </c>
      <c r="M197" s="2" t="n">
        <v>2.404</v>
      </c>
      <c r="N197" s="1" t="s">
        <v>29</v>
      </c>
      <c r="O197" s="2" t="n">
        <v>-0.0671</v>
      </c>
    </row>
    <row r="198" customFormat="false" ht="13.8" hidden="false" customHeight="false" outlineLevel="0" collapsed="false">
      <c r="A198" s="1" t="s">
        <v>32</v>
      </c>
    </row>
    <row r="199" customFormat="false" ht="13.8" hidden="false" customHeight="false" outlineLevel="0" collapsed="false">
      <c r="B199" s="1" t="s">
        <v>23</v>
      </c>
      <c r="C199" s="2" t="n">
        <v>2</v>
      </c>
      <c r="D199" s="1" t="s">
        <v>24</v>
      </c>
      <c r="E199" s="2" t="n">
        <v>8.7843</v>
      </c>
      <c r="F199" s="2" t="n">
        <v>-38.7802</v>
      </c>
      <c r="G199" s="2" t="n">
        <v>0.6948</v>
      </c>
      <c r="H199" s="1" t="s">
        <v>25</v>
      </c>
      <c r="I199" s="2" t="n">
        <v>-0.412</v>
      </c>
      <c r="J199" s="2" t="n">
        <v>-0.911</v>
      </c>
      <c r="K199" s="2" t="n">
        <v>0.0204</v>
      </c>
      <c r="L199" s="1" t="s">
        <v>28</v>
      </c>
      <c r="M199" s="2" t="n">
        <v>1.7683</v>
      </c>
      <c r="N199" s="1" t="s">
        <v>29</v>
      </c>
      <c r="O199" s="2" t="n">
        <v>-5.6928</v>
      </c>
    </row>
    <row r="200" customFormat="false" ht="13.8" hidden="false" customHeight="false" outlineLevel="0" collapsed="false">
      <c r="A200" s="1" t="s">
        <v>33</v>
      </c>
    </row>
    <row r="201" customFormat="false" ht="13.8" hidden="false" customHeight="false" outlineLevel="0" collapsed="false">
      <c r="B201" s="1" t="s">
        <v>23</v>
      </c>
      <c r="C201" s="2" t="n">
        <v>1</v>
      </c>
      <c r="D201" s="1" t="s">
        <v>24</v>
      </c>
      <c r="E201" s="2" t="n">
        <v>18.145</v>
      </c>
      <c r="F201" s="2" t="n">
        <v>-37.9003</v>
      </c>
      <c r="G201" s="2" t="n">
        <v>1.2373</v>
      </c>
      <c r="H201" s="1" t="s">
        <v>25</v>
      </c>
      <c r="I201" s="2" t="n">
        <v>0.0199</v>
      </c>
      <c r="J201" s="2" t="n">
        <v>-0.9996</v>
      </c>
      <c r="K201" s="2" t="n">
        <v>-0.0211</v>
      </c>
      <c r="L201" s="1" t="s">
        <v>28</v>
      </c>
      <c r="M201" s="2" t="n">
        <v>2.98</v>
      </c>
      <c r="N201" s="1" t="s">
        <v>29</v>
      </c>
      <c r="O201" s="2" t="n">
        <v>-0.5198</v>
      </c>
    </row>
    <row r="202" customFormat="false" ht="13.8" hidden="false" customHeight="false" outlineLevel="0" collapsed="false">
      <c r="B202" s="1" t="s">
        <v>23</v>
      </c>
      <c r="C202" s="2" t="n">
        <v>1</v>
      </c>
      <c r="D202" s="1" t="s">
        <v>24</v>
      </c>
      <c r="E202" s="2" t="n">
        <v>18.186</v>
      </c>
      <c r="F202" s="2" t="n">
        <v>-37.8931</v>
      </c>
      <c r="G202" s="2" t="n">
        <v>1.1249</v>
      </c>
      <c r="H202" s="1" t="s">
        <v>25</v>
      </c>
      <c r="I202" s="2" t="n">
        <v>0.1095</v>
      </c>
      <c r="J202" s="2" t="n">
        <v>0.9873</v>
      </c>
      <c r="K202" s="2" t="n">
        <v>-0.1148</v>
      </c>
      <c r="L202" s="1" t="s">
        <v>28</v>
      </c>
      <c r="M202" s="2" t="n">
        <v>2.3846</v>
      </c>
      <c r="N202" s="1" t="s">
        <v>29</v>
      </c>
      <c r="O202" s="2" t="n">
        <v>0.964</v>
      </c>
    </row>
    <row r="203" customFormat="false" ht="13.8" hidden="false" customHeight="false" outlineLevel="0" collapsed="false">
      <c r="B203" s="1" t="s">
        <v>23</v>
      </c>
      <c r="C203" s="2" t="n">
        <v>1</v>
      </c>
      <c r="D203" s="1" t="s">
        <v>24</v>
      </c>
      <c r="E203" s="2" t="n">
        <v>17.9064</v>
      </c>
      <c r="F203" s="2" t="n">
        <v>-37.7863</v>
      </c>
      <c r="G203" s="2" t="n">
        <v>0.911</v>
      </c>
      <c r="H203" s="1" t="s">
        <v>25</v>
      </c>
      <c r="I203" s="2" t="n">
        <v>0.0196</v>
      </c>
      <c r="J203" s="2" t="n">
        <v>0.999</v>
      </c>
      <c r="K203" s="2" t="n">
        <v>0.0399</v>
      </c>
      <c r="L203" s="1" t="s">
        <v>28</v>
      </c>
      <c r="M203" s="2" t="n">
        <v>2.1557</v>
      </c>
      <c r="N203" s="1" t="s">
        <v>29</v>
      </c>
      <c r="O203" s="2" t="n">
        <v>0.9614</v>
      </c>
    </row>
    <row r="204" customFormat="false" ht="13.8" hidden="false" customHeight="false" outlineLevel="0" collapsed="false">
      <c r="B204" s="1" t="s">
        <v>23</v>
      </c>
      <c r="C204" s="2" t="n">
        <v>1</v>
      </c>
      <c r="D204" s="1" t="s">
        <v>24</v>
      </c>
      <c r="E204" s="2" t="n">
        <v>17.8495</v>
      </c>
      <c r="F204" s="2" t="n">
        <v>-37.7636</v>
      </c>
      <c r="G204" s="2" t="n">
        <v>0.7351</v>
      </c>
      <c r="H204" s="1" t="s">
        <v>25</v>
      </c>
      <c r="I204" s="2" t="n">
        <v>0.0928</v>
      </c>
      <c r="J204" s="2" t="n">
        <v>-0.9885</v>
      </c>
      <c r="K204" s="2" t="n">
        <v>-0.1196</v>
      </c>
      <c r="L204" s="1" t="s">
        <v>28</v>
      </c>
      <c r="M204" s="2" t="n">
        <v>2.0003</v>
      </c>
      <c r="N204" s="1" t="s">
        <v>29</v>
      </c>
      <c r="O204" s="2" t="n">
        <v>0.9598</v>
      </c>
    </row>
    <row r="205" customFormat="false" ht="13.8" hidden="false" customHeight="false" outlineLevel="0" collapsed="false">
      <c r="B205" s="1" t="s">
        <v>23</v>
      </c>
      <c r="C205" s="2" t="n">
        <v>1</v>
      </c>
      <c r="D205" s="1" t="s">
        <v>24</v>
      </c>
      <c r="E205" s="2" t="n">
        <v>18.1585</v>
      </c>
      <c r="F205" s="2" t="n">
        <v>-37.8087</v>
      </c>
      <c r="G205" s="2" t="n">
        <v>0.7062</v>
      </c>
      <c r="H205" s="1" t="s">
        <v>25</v>
      </c>
      <c r="I205" s="2" t="n">
        <v>-0.5393</v>
      </c>
      <c r="J205" s="2" t="n">
        <v>0.714</v>
      </c>
      <c r="K205" s="2" t="n">
        <v>0.4465</v>
      </c>
      <c r="L205" s="1" t="s">
        <v>28</v>
      </c>
      <c r="M205" s="2" t="n">
        <v>1.5372</v>
      </c>
      <c r="N205" s="1" t="s">
        <v>29</v>
      </c>
      <c r="O205" s="2" t="n">
        <v>0.8743</v>
      </c>
    </row>
    <row r="206" customFormat="false" ht="13.8" hidden="false" customHeight="false" outlineLevel="0" collapsed="false">
      <c r="B206" s="1" t="s">
        <v>23</v>
      </c>
      <c r="C206" s="2" t="n">
        <v>1</v>
      </c>
      <c r="D206" s="1" t="s">
        <v>24</v>
      </c>
      <c r="E206" s="2" t="n">
        <v>18.0472</v>
      </c>
      <c r="F206" s="2" t="n">
        <v>-37.7573</v>
      </c>
      <c r="G206" s="2" t="n">
        <v>0.6282</v>
      </c>
      <c r="H206" s="1" t="s">
        <v>25</v>
      </c>
      <c r="I206" s="2" t="n">
        <v>0.1278</v>
      </c>
      <c r="J206" s="2" t="n">
        <v>-0.9886</v>
      </c>
      <c r="K206" s="2" t="n">
        <v>-0.0794</v>
      </c>
      <c r="L206" s="1" t="s">
        <v>28</v>
      </c>
      <c r="M206" s="2" t="n">
        <v>1.4783</v>
      </c>
      <c r="N206" s="1" t="s">
        <v>29</v>
      </c>
      <c r="O206" s="2" t="n">
        <v>0.8408</v>
      </c>
    </row>
    <row r="207" customFormat="false" ht="13.8" hidden="false" customHeight="false" outlineLevel="0" collapsed="false">
      <c r="B207" s="1" t="s">
        <v>23</v>
      </c>
      <c r="C207" s="2" t="n">
        <v>1</v>
      </c>
      <c r="D207" s="1" t="s">
        <v>24</v>
      </c>
      <c r="E207" s="2" t="n">
        <v>18.6826</v>
      </c>
      <c r="F207" s="2" t="n">
        <v>-38.164</v>
      </c>
      <c r="G207" s="2" t="n">
        <v>0.6292</v>
      </c>
      <c r="H207" s="1" t="s">
        <v>25</v>
      </c>
      <c r="I207" s="2" t="n">
        <v>-0.9367</v>
      </c>
      <c r="J207" s="2" t="n">
        <v>0.3007</v>
      </c>
      <c r="K207" s="2" t="n">
        <v>-0.1793</v>
      </c>
      <c r="L207" s="1" t="s">
        <v>28</v>
      </c>
      <c r="M207" s="2" t="n">
        <v>1.525</v>
      </c>
      <c r="N207" s="1" t="s">
        <v>29</v>
      </c>
      <c r="O207" s="2" t="n">
        <v>0.9195</v>
      </c>
    </row>
    <row r="208" customFormat="false" ht="13.8" hidden="false" customHeight="false" outlineLevel="0" collapsed="false">
      <c r="B208" s="1" t="s">
        <v>23</v>
      </c>
      <c r="C208" s="2" t="n">
        <v>1</v>
      </c>
      <c r="D208" s="1" t="s">
        <v>24</v>
      </c>
      <c r="E208" s="2" t="n">
        <v>18.8052</v>
      </c>
      <c r="F208" s="2" t="n">
        <v>-38.1223</v>
      </c>
      <c r="G208" s="2" t="n">
        <v>0.5977</v>
      </c>
      <c r="H208" s="1" t="s">
        <v>25</v>
      </c>
      <c r="I208" s="2" t="n">
        <v>-0.9428</v>
      </c>
      <c r="J208" s="2" t="n">
        <v>-0.333</v>
      </c>
      <c r="K208" s="2" t="n">
        <v>-0.0157</v>
      </c>
      <c r="L208" s="1" t="s">
        <v>28</v>
      </c>
      <c r="M208" s="2" t="n">
        <v>1.676</v>
      </c>
      <c r="N208" s="1" t="s">
        <v>29</v>
      </c>
      <c r="O208" s="2" t="n">
        <v>0.932</v>
      </c>
    </row>
    <row r="209" customFormat="false" ht="13.8" hidden="false" customHeight="false" outlineLevel="0" collapsed="false">
      <c r="B209" s="1" t="s">
        <v>23</v>
      </c>
      <c r="C209" s="2" t="n">
        <v>1</v>
      </c>
      <c r="D209" s="1" t="s">
        <v>24</v>
      </c>
      <c r="E209" s="2" t="n">
        <v>18.5485</v>
      </c>
      <c r="F209" s="2" t="n">
        <v>-37.7256</v>
      </c>
      <c r="G209" s="2" t="n">
        <v>0.6946</v>
      </c>
      <c r="H209" s="1" t="s">
        <v>25</v>
      </c>
      <c r="I209" s="2" t="n">
        <v>0.3699</v>
      </c>
      <c r="J209" s="2" t="n">
        <v>-0.9106</v>
      </c>
      <c r="K209" s="2" t="n">
        <v>-0.1844</v>
      </c>
      <c r="L209" s="1" t="s">
        <v>28</v>
      </c>
      <c r="M209" s="2" t="n">
        <v>2.1202</v>
      </c>
      <c r="N209" s="1" t="s">
        <v>29</v>
      </c>
      <c r="O209" s="2" t="n">
        <v>1</v>
      </c>
    </row>
    <row r="210" customFormat="false" ht="13.8" hidden="false" customHeight="false" outlineLevel="0" collapsed="false">
      <c r="B210" s="1" t="s">
        <v>23</v>
      </c>
      <c r="C210" s="2" t="n">
        <v>1</v>
      </c>
      <c r="D210" s="1" t="s">
        <v>24</v>
      </c>
      <c r="E210" s="2" t="n">
        <v>18.2403</v>
      </c>
      <c r="F210" s="2" t="n">
        <v>-37.6656</v>
      </c>
      <c r="G210" s="2" t="n">
        <v>0.924</v>
      </c>
      <c r="H210" s="1" t="s">
        <v>25</v>
      </c>
      <c r="I210" s="2" t="n">
        <v>-0.1134</v>
      </c>
      <c r="J210" s="2" t="n">
        <v>-0.9911</v>
      </c>
      <c r="K210" s="2" t="n">
        <v>0.0699</v>
      </c>
      <c r="L210" s="1" t="s">
        <v>28</v>
      </c>
      <c r="M210" s="2" t="n">
        <v>2.3569</v>
      </c>
      <c r="N210" s="1" t="s">
        <v>29</v>
      </c>
      <c r="O210" s="2" t="n">
        <v>0.5765</v>
      </c>
    </row>
    <row r="211" customFormat="false" ht="13.8" hidden="false" customHeight="false" outlineLevel="0" collapsed="false">
      <c r="B211" s="1" t="s">
        <v>23</v>
      </c>
      <c r="C211" s="2" t="n">
        <v>1</v>
      </c>
      <c r="D211" s="1" t="s">
        <v>24</v>
      </c>
      <c r="E211" s="2" t="n">
        <v>18.7514</v>
      </c>
      <c r="F211" s="2" t="n">
        <v>-37.6171</v>
      </c>
      <c r="G211" s="2" t="n">
        <v>0.9083</v>
      </c>
      <c r="H211" s="1" t="s">
        <v>25</v>
      </c>
      <c r="I211" s="2" t="n">
        <v>-0.0023</v>
      </c>
      <c r="J211" s="2" t="n">
        <v>0.9992</v>
      </c>
      <c r="K211" s="2" t="n">
        <v>0.041</v>
      </c>
      <c r="L211" s="1" t="s">
        <v>28</v>
      </c>
      <c r="M211" s="2" t="n">
        <v>2.1599</v>
      </c>
      <c r="N211" s="1" t="s">
        <v>29</v>
      </c>
      <c r="O211" s="2" t="n">
        <v>0.8793</v>
      </c>
    </row>
    <row r="212" customFormat="false" ht="13.8" hidden="false" customHeight="false" outlineLevel="0" collapsed="false">
      <c r="B212" s="1" t="s">
        <v>23</v>
      </c>
      <c r="C212" s="2" t="n">
        <v>1</v>
      </c>
      <c r="D212" s="1" t="s">
        <v>24</v>
      </c>
      <c r="E212" s="2" t="n">
        <v>18.158</v>
      </c>
      <c r="F212" s="2" t="n">
        <v>-37.8595</v>
      </c>
      <c r="G212" s="2" t="n">
        <v>1.0833</v>
      </c>
      <c r="H212" s="1" t="s">
        <v>25</v>
      </c>
      <c r="I212" s="2" t="n">
        <v>-0.0914</v>
      </c>
      <c r="J212" s="2" t="n">
        <v>-0.9815</v>
      </c>
      <c r="K212" s="2" t="n">
        <v>-0.1682</v>
      </c>
      <c r="L212" s="1" t="s">
        <v>28</v>
      </c>
      <c r="M212" s="2" t="n">
        <v>3.218</v>
      </c>
      <c r="N212" s="1" t="s">
        <v>29</v>
      </c>
      <c r="O212" s="2" t="n">
        <v>0.8192</v>
      </c>
    </row>
    <row r="213" customFormat="false" ht="13.8" hidden="false" customHeight="false" outlineLevel="0" collapsed="false">
      <c r="B213" s="1" t="s">
        <v>23</v>
      </c>
      <c r="C213" s="2" t="n">
        <v>1</v>
      </c>
      <c r="D213" s="1" t="s">
        <v>24</v>
      </c>
      <c r="E213" s="2" t="n">
        <v>18.9233</v>
      </c>
      <c r="F213" s="2" t="n">
        <v>-37.7091</v>
      </c>
      <c r="G213" s="2" t="n">
        <v>0.6624</v>
      </c>
      <c r="H213" s="1" t="s">
        <v>25</v>
      </c>
      <c r="I213" s="2" t="n">
        <v>-0.0015</v>
      </c>
      <c r="J213" s="2" t="n">
        <v>-0.9999</v>
      </c>
      <c r="K213" s="2" t="n">
        <v>0.017</v>
      </c>
      <c r="L213" s="1" t="s">
        <v>28</v>
      </c>
      <c r="M213" s="2" t="n">
        <v>1.5624</v>
      </c>
      <c r="N213" s="1" t="s">
        <v>29</v>
      </c>
      <c r="O213" s="2" t="n">
        <v>0.7577</v>
      </c>
    </row>
    <row r="214" customFormat="false" ht="13.8" hidden="false" customHeight="false" outlineLevel="0" collapsed="false">
      <c r="A214" s="1" t="s">
        <v>34</v>
      </c>
    </row>
    <row r="215" customFormat="false" ht="13.8" hidden="false" customHeight="false" outlineLevel="0" collapsed="false">
      <c r="B215" s="1" t="s">
        <v>23</v>
      </c>
      <c r="C215" s="2" t="n">
        <v>1</v>
      </c>
      <c r="D215" s="1" t="s">
        <v>24</v>
      </c>
      <c r="E215" s="2" t="n">
        <v>28.4419</v>
      </c>
      <c r="F215" s="2" t="n">
        <v>-35.7033</v>
      </c>
      <c r="G215" s="2" t="n">
        <v>1.3283</v>
      </c>
      <c r="H215" s="1" t="s">
        <v>25</v>
      </c>
      <c r="I215" s="2" t="n">
        <v>0.0968</v>
      </c>
      <c r="J215" s="2" t="n">
        <v>0.9949</v>
      </c>
      <c r="K215" s="2" t="n">
        <v>0.0272</v>
      </c>
      <c r="L215" s="1" t="s">
        <v>28</v>
      </c>
      <c r="M215" s="2" t="n">
        <v>3.5988</v>
      </c>
      <c r="N215" s="1" t="s">
        <v>29</v>
      </c>
      <c r="O215" s="2" t="n">
        <v>-6.3487</v>
      </c>
    </row>
    <row r="216" customFormat="false" ht="13.8" hidden="false" customHeight="false" outlineLevel="0" collapsed="false">
      <c r="B216" s="1" t="s">
        <v>23</v>
      </c>
      <c r="C216" s="2" t="n">
        <v>1</v>
      </c>
      <c r="D216" s="1" t="s">
        <v>24</v>
      </c>
      <c r="E216" s="2" t="n">
        <v>28.3078</v>
      </c>
      <c r="F216" s="2" t="n">
        <v>-35.6172</v>
      </c>
      <c r="G216" s="2" t="n">
        <v>0.9943</v>
      </c>
      <c r="H216" s="1" t="s">
        <v>25</v>
      </c>
      <c r="I216" s="2" t="n">
        <v>0.0021</v>
      </c>
      <c r="J216" s="2" t="n">
        <v>-0.9999</v>
      </c>
      <c r="K216" s="2" t="n">
        <v>0.0167</v>
      </c>
      <c r="L216" s="1" t="s">
        <v>28</v>
      </c>
      <c r="M216" s="2" t="n">
        <v>2.996</v>
      </c>
      <c r="N216" s="1" t="s">
        <v>29</v>
      </c>
      <c r="O216" s="2" t="n">
        <v>0.9131</v>
      </c>
    </row>
    <row r="217" customFormat="false" ht="13.8" hidden="false" customHeight="false" outlineLevel="0" collapsed="false">
      <c r="B217" s="1" t="s">
        <v>23</v>
      </c>
      <c r="C217" s="2" t="n">
        <v>1</v>
      </c>
      <c r="D217" s="1" t="s">
        <v>24</v>
      </c>
      <c r="E217" s="2" t="n">
        <v>28.3194</v>
      </c>
      <c r="F217" s="2" t="n">
        <v>-35.7084</v>
      </c>
      <c r="G217" s="2" t="n">
        <v>0.8551</v>
      </c>
      <c r="H217" s="1" t="s">
        <v>25</v>
      </c>
      <c r="I217" s="2" t="n">
        <v>0.0167</v>
      </c>
      <c r="J217" s="2" t="n">
        <v>-0.9989</v>
      </c>
      <c r="K217" s="2" t="n">
        <v>-0.0447</v>
      </c>
      <c r="L217" s="1" t="s">
        <v>28</v>
      </c>
      <c r="M217" s="2" t="n">
        <v>2.7805</v>
      </c>
      <c r="N217" s="1" t="s">
        <v>29</v>
      </c>
      <c r="O217" s="2" t="n">
        <v>0.9978</v>
      </c>
    </row>
    <row r="218" customFormat="false" ht="13.8" hidden="false" customHeight="false" outlineLevel="0" collapsed="false">
      <c r="B218" s="1" t="s">
        <v>23</v>
      </c>
      <c r="C218" s="2" t="n">
        <v>1</v>
      </c>
      <c r="D218" s="1" t="s">
        <v>24</v>
      </c>
      <c r="E218" s="2" t="n">
        <v>28.3823</v>
      </c>
      <c r="F218" s="2" t="n">
        <v>-35.6413</v>
      </c>
      <c r="G218" s="2" t="n">
        <v>0.7657</v>
      </c>
      <c r="H218" s="1" t="s">
        <v>25</v>
      </c>
      <c r="I218" s="2" t="n">
        <v>0.0044</v>
      </c>
      <c r="J218" s="2" t="n">
        <v>-0.9996</v>
      </c>
      <c r="K218" s="2" t="n">
        <v>-0.0283</v>
      </c>
      <c r="L218" s="1" t="s">
        <v>28</v>
      </c>
      <c r="M218" s="2" t="n">
        <v>2.5731</v>
      </c>
      <c r="N218" s="1" t="s">
        <v>29</v>
      </c>
      <c r="O218" s="2" t="n">
        <v>1</v>
      </c>
    </row>
    <row r="219" customFormat="false" ht="13.8" hidden="false" customHeight="false" outlineLevel="0" collapsed="false">
      <c r="B219" s="1" t="s">
        <v>23</v>
      </c>
      <c r="C219" s="2" t="n">
        <v>1</v>
      </c>
      <c r="D219" s="1" t="s">
        <v>24</v>
      </c>
      <c r="E219" s="2" t="n">
        <v>28.3994</v>
      </c>
      <c r="F219" s="2" t="n">
        <v>-35.624</v>
      </c>
      <c r="G219" s="2" t="n">
        <v>0.6246</v>
      </c>
      <c r="H219" s="1" t="s">
        <v>25</v>
      </c>
      <c r="I219" s="2" t="n">
        <v>0.061</v>
      </c>
      <c r="J219" s="2" t="n">
        <v>0.9978</v>
      </c>
      <c r="K219" s="2" t="n">
        <v>-0.0241</v>
      </c>
      <c r="L219" s="1" t="s">
        <v>28</v>
      </c>
      <c r="M219" s="2" t="n">
        <v>1.7332</v>
      </c>
      <c r="N219" s="1" t="s">
        <v>29</v>
      </c>
      <c r="O219" s="2" t="n">
        <v>1</v>
      </c>
    </row>
    <row r="220" customFormat="false" ht="13.8" hidden="false" customHeight="false" outlineLevel="0" collapsed="false">
      <c r="A220" s="1" t="s">
        <v>35</v>
      </c>
    </row>
    <row r="221" customFormat="false" ht="13.8" hidden="false" customHeight="false" outlineLevel="0" collapsed="false">
      <c r="B221" s="1" t="s">
        <v>23</v>
      </c>
      <c r="C221" s="2" t="n">
        <v>1</v>
      </c>
      <c r="D221" s="1" t="s">
        <v>24</v>
      </c>
      <c r="E221" s="2" t="n">
        <v>33.9946</v>
      </c>
      <c r="F221" s="2" t="n">
        <v>-37.7031</v>
      </c>
      <c r="G221" s="2" t="n">
        <v>1.0157</v>
      </c>
      <c r="H221" s="1" t="s">
        <v>25</v>
      </c>
      <c r="I221" s="2" t="n">
        <v>0.0292</v>
      </c>
      <c r="J221" s="2" t="n">
        <v>0.9995</v>
      </c>
      <c r="K221" s="2" t="n">
        <v>-0.0132</v>
      </c>
      <c r="L221" s="1" t="s">
        <v>28</v>
      </c>
      <c r="M221" s="2" t="n">
        <v>3.01</v>
      </c>
      <c r="N221" s="1" t="s">
        <v>29</v>
      </c>
      <c r="O221" s="2" t="n">
        <v>-10.2011</v>
      </c>
    </row>
    <row r="222" customFormat="false" ht="13.8" hidden="false" customHeight="false" outlineLevel="0" collapsed="false">
      <c r="B222" s="1" t="s">
        <v>23</v>
      </c>
      <c r="C222" s="2" t="n">
        <v>1</v>
      </c>
      <c r="D222" s="1" t="s">
        <v>24</v>
      </c>
      <c r="E222" s="2" t="n">
        <v>34.1937</v>
      </c>
      <c r="F222" s="2" t="n">
        <v>-37.7496</v>
      </c>
      <c r="G222" s="2" t="n">
        <v>1.0234</v>
      </c>
      <c r="H222" s="1" t="s">
        <v>25</v>
      </c>
      <c r="I222" s="2" t="n">
        <v>-0.0485</v>
      </c>
      <c r="J222" s="2" t="n">
        <v>-0.9933</v>
      </c>
      <c r="K222" s="2" t="n">
        <v>0.1052</v>
      </c>
      <c r="L222" s="1" t="s">
        <v>28</v>
      </c>
      <c r="M222" s="2" t="n">
        <v>2.4221</v>
      </c>
      <c r="N222" s="1" t="s">
        <v>29</v>
      </c>
      <c r="O222" s="2" t="n">
        <v>0.8957</v>
      </c>
    </row>
    <row r="223" customFormat="false" ht="13.8" hidden="false" customHeight="false" outlineLevel="0" collapsed="false">
      <c r="B223" s="1" t="s">
        <v>23</v>
      </c>
      <c r="C223" s="2" t="n">
        <v>1</v>
      </c>
      <c r="D223" s="1" t="s">
        <v>24</v>
      </c>
      <c r="E223" s="2" t="n">
        <v>34.0953</v>
      </c>
      <c r="F223" s="2" t="n">
        <v>-37.703</v>
      </c>
      <c r="G223" s="2" t="n">
        <v>0.8618</v>
      </c>
      <c r="H223" s="1" t="s">
        <v>25</v>
      </c>
      <c r="I223" s="2" t="n">
        <v>-0.005</v>
      </c>
      <c r="J223" s="2" t="n">
        <v>-0.9976</v>
      </c>
      <c r="K223" s="2" t="n">
        <v>0.0687</v>
      </c>
      <c r="L223" s="1" t="s">
        <v>28</v>
      </c>
      <c r="M223" s="2" t="n">
        <v>2.1369</v>
      </c>
      <c r="N223" s="1" t="s">
        <v>29</v>
      </c>
      <c r="O223" s="2" t="n">
        <v>0.8939</v>
      </c>
    </row>
    <row r="224" customFormat="false" ht="13.8" hidden="false" customHeight="false" outlineLevel="0" collapsed="false">
      <c r="B224" s="1" t="s">
        <v>23</v>
      </c>
      <c r="C224" s="2" t="n">
        <v>1</v>
      </c>
      <c r="D224" s="1" t="s">
        <v>24</v>
      </c>
      <c r="E224" s="2" t="n">
        <v>34.0644</v>
      </c>
      <c r="F224" s="2" t="n">
        <v>-37.7342</v>
      </c>
      <c r="G224" s="2" t="n">
        <v>0.7456</v>
      </c>
      <c r="H224" s="1" t="s">
        <v>25</v>
      </c>
      <c r="I224" s="2" t="n">
        <v>-0.0206</v>
      </c>
      <c r="J224" s="2" t="n">
        <v>-0.9965</v>
      </c>
      <c r="K224" s="2" t="n">
        <v>0.0814</v>
      </c>
      <c r="L224" s="1" t="s">
        <v>28</v>
      </c>
      <c r="M224" s="2" t="n">
        <v>1.6126</v>
      </c>
      <c r="N224" s="1" t="s">
        <v>29</v>
      </c>
      <c r="O224" s="2" t="n">
        <v>0.942</v>
      </c>
    </row>
    <row r="225" customFormat="false" ht="13.8" hidden="false" customHeight="false" outlineLevel="0" collapsed="false">
      <c r="B225" s="1" t="s">
        <v>23</v>
      </c>
      <c r="C225" s="2" t="n">
        <v>1</v>
      </c>
      <c r="D225" s="1" t="s">
        <v>24</v>
      </c>
      <c r="E225" s="2" t="n">
        <v>34.0287</v>
      </c>
      <c r="F225" s="2" t="n">
        <v>-37.7944</v>
      </c>
      <c r="G225" s="2" t="n">
        <v>0.54</v>
      </c>
      <c r="H225" s="1" t="s">
        <v>25</v>
      </c>
      <c r="I225" s="2" t="n">
        <v>0.0083</v>
      </c>
      <c r="J225" s="2" t="n">
        <v>0.9997</v>
      </c>
      <c r="K225" s="2" t="n">
        <v>-0.0242</v>
      </c>
      <c r="L225" s="1" t="s">
        <v>28</v>
      </c>
      <c r="M225" s="2" t="n">
        <v>1.4436</v>
      </c>
      <c r="N225" s="1" t="s">
        <v>29</v>
      </c>
      <c r="O225" s="2" t="n">
        <v>0.9533</v>
      </c>
    </row>
    <row r="226" customFormat="false" ht="13.8" hidden="false" customHeight="false" outlineLevel="0" collapsed="false">
      <c r="A226" s="1" t="s">
        <v>36</v>
      </c>
    </row>
    <row r="227" customFormat="false" ht="13.8" hidden="false" customHeight="false" outlineLevel="0" collapsed="false">
      <c r="B227" s="1" t="s">
        <v>23</v>
      </c>
      <c r="C227" s="2" t="n">
        <v>1</v>
      </c>
      <c r="D227" s="1" t="s">
        <v>24</v>
      </c>
      <c r="E227" s="2" t="n">
        <v>35.1506</v>
      </c>
      <c r="F227" s="2" t="n">
        <v>-38.2215</v>
      </c>
      <c r="G227" s="2" t="n">
        <v>0.6803</v>
      </c>
      <c r="H227" s="1" t="s">
        <v>25</v>
      </c>
      <c r="I227" s="2" t="n">
        <v>-0.8044</v>
      </c>
      <c r="J227" s="2" t="n">
        <v>-0.5523</v>
      </c>
      <c r="K227" s="2" t="n">
        <v>0.2189</v>
      </c>
      <c r="L227" s="1" t="s">
        <v>28</v>
      </c>
      <c r="M227" s="2" t="n">
        <v>1.9125</v>
      </c>
      <c r="N227" s="1" t="s">
        <v>29</v>
      </c>
      <c r="O227" s="2" t="n">
        <v>-3.6487</v>
      </c>
    </row>
    <row r="228" customFormat="false" ht="13.8" hidden="false" customHeight="false" outlineLevel="0" collapsed="false">
      <c r="B228" s="1" t="s">
        <v>23</v>
      </c>
      <c r="C228" s="2" t="n">
        <v>1</v>
      </c>
      <c r="D228" s="1" t="s">
        <v>24</v>
      </c>
      <c r="E228" s="2" t="n">
        <v>34.8952</v>
      </c>
      <c r="F228" s="2" t="n">
        <v>-37.9115</v>
      </c>
      <c r="G228" s="2" t="n">
        <v>0.5594</v>
      </c>
      <c r="H228" s="1" t="s">
        <v>25</v>
      </c>
      <c r="I228" s="2" t="n">
        <v>-0.7571</v>
      </c>
      <c r="J228" s="2" t="n">
        <v>-0.4732</v>
      </c>
      <c r="K228" s="2" t="n">
        <v>0.4504</v>
      </c>
      <c r="L228" s="1" t="s">
        <v>28</v>
      </c>
      <c r="M228" s="2" t="n">
        <v>1.3085</v>
      </c>
      <c r="N228" s="1" t="s">
        <v>29</v>
      </c>
      <c r="O228" s="2" t="n">
        <v>1</v>
      </c>
    </row>
    <row r="229" customFormat="false" ht="13.8" hidden="false" customHeight="false" outlineLevel="0" collapsed="false">
      <c r="A229" s="1" t="s">
        <v>37</v>
      </c>
    </row>
    <row r="230" customFormat="false" ht="13.8" hidden="false" customHeight="false" outlineLevel="0" collapsed="false">
      <c r="B230" s="1" t="s">
        <v>23</v>
      </c>
      <c r="C230" s="2" t="n">
        <v>2</v>
      </c>
      <c r="D230" s="1" t="s">
        <v>24</v>
      </c>
      <c r="E230" s="2" t="n">
        <v>39.7202</v>
      </c>
      <c r="F230" s="2" t="n">
        <v>-35.5759</v>
      </c>
      <c r="G230" s="2" t="n">
        <v>1.1818</v>
      </c>
      <c r="H230" s="1" t="s">
        <v>25</v>
      </c>
      <c r="I230" s="2" t="n">
        <v>0.0838</v>
      </c>
      <c r="J230" s="2" t="n">
        <v>-0.9923</v>
      </c>
      <c r="K230" s="2" t="n">
        <v>-0.0907</v>
      </c>
      <c r="L230" s="1" t="s">
        <v>28</v>
      </c>
      <c r="M230" s="2" t="n">
        <v>3.4371</v>
      </c>
      <c r="N230" s="1" t="s">
        <v>29</v>
      </c>
      <c r="O230" s="2" t="n">
        <v>-5.7122</v>
      </c>
    </row>
    <row r="231" customFormat="false" ht="13.8" hidden="false" customHeight="false" outlineLevel="0" collapsed="false">
      <c r="B231" s="1" t="s">
        <v>23</v>
      </c>
      <c r="C231" s="2" t="n">
        <v>2</v>
      </c>
      <c r="D231" s="1" t="s">
        <v>24</v>
      </c>
      <c r="E231" s="2" t="n">
        <v>39.7401</v>
      </c>
      <c r="F231" s="2" t="n">
        <v>-35.5663</v>
      </c>
      <c r="G231" s="2" t="n">
        <v>1.045</v>
      </c>
      <c r="H231" s="1" t="s">
        <v>25</v>
      </c>
      <c r="I231" s="2" t="n">
        <v>-0.0155</v>
      </c>
      <c r="J231" s="2" t="n">
        <v>0.9939</v>
      </c>
      <c r="K231" s="2" t="n">
        <v>0.1092</v>
      </c>
      <c r="L231" s="1" t="s">
        <v>28</v>
      </c>
      <c r="M231" s="2" t="n">
        <v>2.7462</v>
      </c>
      <c r="N231" s="1" t="s">
        <v>29</v>
      </c>
      <c r="O231" s="2" t="n">
        <v>0.9087</v>
      </c>
    </row>
    <row r="232" customFormat="false" ht="13.8" hidden="false" customHeight="false" outlineLevel="0" collapsed="false">
      <c r="B232" s="1" t="s">
        <v>23</v>
      </c>
      <c r="C232" s="2" t="n">
        <v>2</v>
      </c>
      <c r="D232" s="1" t="s">
        <v>24</v>
      </c>
      <c r="E232" s="2" t="n">
        <v>39.7516</v>
      </c>
      <c r="F232" s="2" t="n">
        <v>-35.5579</v>
      </c>
      <c r="G232" s="2" t="n">
        <v>0.8975</v>
      </c>
      <c r="H232" s="1" t="s">
        <v>25</v>
      </c>
      <c r="I232" s="2" t="n">
        <v>0.0085</v>
      </c>
      <c r="J232" s="2" t="n">
        <v>0.9949</v>
      </c>
      <c r="K232" s="2" t="n">
        <v>0.101</v>
      </c>
      <c r="L232" s="1" t="s">
        <v>28</v>
      </c>
      <c r="M232" s="2" t="n">
        <v>1.7762</v>
      </c>
      <c r="N232" s="1" t="s">
        <v>29</v>
      </c>
      <c r="O232" s="2" t="n">
        <v>0.9363</v>
      </c>
    </row>
    <row r="233" customFormat="false" ht="13.8" hidden="false" customHeight="false" outlineLevel="0" collapsed="false">
      <c r="B233" s="1" t="s">
        <v>23</v>
      </c>
      <c r="C233" s="2" t="n">
        <v>2</v>
      </c>
      <c r="D233" s="1" t="s">
        <v>24</v>
      </c>
      <c r="E233" s="2" t="n">
        <v>39.682</v>
      </c>
      <c r="F233" s="2" t="n">
        <v>-35.5482</v>
      </c>
      <c r="G233" s="2" t="n">
        <v>0.7388</v>
      </c>
      <c r="H233" s="1" t="s">
        <v>25</v>
      </c>
      <c r="I233" s="2" t="n">
        <v>-0.0804</v>
      </c>
      <c r="J233" s="2" t="n">
        <v>-0.9967</v>
      </c>
      <c r="K233" s="2" t="n">
        <v>-0.006</v>
      </c>
      <c r="L233" s="1" t="s">
        <v>28</v>
      </c>
      <c r="M233" s="2" t="n">
        <v>1.4105</v>
      </c>
      <c r="N233" s="1" t="s">
        <v>29</v>
      </c>
      <c r="O233" s="2" t="n">
        <v>0.9821</v>
      </c>
    </row>
    <row r="234" customFormat="false" ht="13.8" hidden="false" customHeight="false" outlineLevel="0" collapsed="false">
      <c r="B234" s="1" t="s">
        <v>23</v>
      </c>
      <c r="C234" s="2" t="n">
        <v>2</v>
      </c>
      <c r="D234" s="1" t="s">
        <v>24</v>
      </c>
      <c r="E234" s="2" t="n">
        <v>39.7484</v>
      </c>
      <c r="F234" s="2" t="n">
        <v>-35.4505</v>
      </c>
      <c r="G234" s="2" t="n">
        <v>0.57</v>
      </c>
      <c r="H234" s="1" t="s">
        <v>25</v>
      </c>
      <c r="I234" s="2" t="n">
        <v>0.1209</v>
      </c>
      <c r="J234" s="2" t="n">
        <v>0.99</v>
      </c>
      <c r="K234" s="2" t="n">
        <v>-0.0726</v>
      </c>
      <c r="L234" s="1" t="s">
        <v>28</v>
      </c>
      <c r="M234" s="2" t="n">
        <v>1.3025</v>
      </c>
      <c r="N234" s="1" t="s">
        <v>29</v>
      </c>
      <c r="O234" s="2" t="n">
        <v>0.9852</v>
      </c>
    </row>
    <row r="235" customFormat="false" ht="13.8" hidden="false" customHeight="false" outlineLevel="0" collapsed="false">
      <c r="A235" s="1" t="s">
        <v>38</v>
      </c>
    </row>
    <row r="236" customFormat="false" ht="13.8" hidden="false" customHeight="false" outlineLevel="0" collapsed="false">
      <c r="B236" s="1" t="s">
        <v>23</v>
      </c>
      <c r="C236" s="2" t="n">
        <v>2</v>
      </c>
      <c r="D236" s="1" t="s">
        <v>24</v>
      </c>
      <c r="E236" s="2" t="n">
        <v>42.6538</v>
      </c>
      <c r="F236" s="2" t="n">
        <v>-39.1053</v>
      </c>
      <c r="G236" s="2" t="n">
        <v>1.3832</v>
      </c>
      <c r="H236" s="1" t="s">
        <v>25</v>
      </c>
      <c r="I236" s="2" t="n">
        <v>0.1295</v>
      </c>
      <c r="J236" s="2" t="n">
        <v>-0.9902</v>
      </c>
      <c r="K236" s="2" t="n">
        <v>0.0531</v>
      </c>
      <c r="L236" s="1" t="s">
        <v>28</v>
      </c>
      <c r="M236" s="2" t="n">
        <v>3.3084</v>
      </c>
      <c r="N236" s="1" t="s">
        <v>29</v>
      </c>
      <c r="O236" s="2" t="n">
        <v>-3.9541</v>
      </c>
    </row>
    <row r="237" customFormat="false" ht="13.8" hidden="false" customHeight="false" outlineLevel="0" collapsed="false">
      <c r="B237" s="1" t="s">
        <v>23</v>
      </c>
      <c r="C237" s="2" t="n">
        <v>2</v>
      </c>
      <c r="D237" s="1" t="s">
        <v>24</v>
      </c>
      <c r="E237" s="2" t="n">
        <v>42.5954</v>
      </c>
      <c r="F237" s="2" t="n">
        <v>-38.9729</v>
      </c>
      <c r="G237" s="2" t="n">
        <v>1.229</v>
      </c>
      <c r="H237" s="1" t="s">
        <v>25</v>
      </c>
      <c r="I237" s="2" t="n">
        <v>0.0223</v>
      </c>
      <c r="J237" s="2" t="n">
        <v>0.9978</v>
      </c>
      <c r="K237" s="2" t="n">
        <v>0.0621</v>
      </c>
      <c r="L237" s="1" t="s">
        <v>28</v>
      </c>
      <c r="M237" s="2" t="n">
        <v>3.1579</v>
      </c>
      <c r="N237" s="1" t="s">
        <v>29</v>
      </c>
      <c r="O237" s="2" t="n">
        <v>0.9445</v>
      </c>
    </row>
    <row r="238" customFormat="false" ht="13.8" hidden="false" customHeight="false" outlineLevel="0" collapsed="false">
      <c r="B238" s="1" t="s">
        <v>23</v>
      </c>
      <c r="C238" s="2" t="n">
        <v>2</v>
      </c>
      <c r="D238" s="1" t="s">
        <v>24</v>
      </c>
      <c r="E238" s="2" t="n">
        <v>42.9385</v>
      </c>
      <c r="F238" s="2" t="n">
        <v>-39.263</v>
      </c>
      <c r="G238" s="2" t="n">
        <v>1.2533</v>
      </c>
      <c r="H238" s="1" t="s">
        <v>25</v>
      </c>
      <c r="I238" s="2" t="n">
        <v>0.08</v>
      </c>
      <c r="J238" s="2" t="n">
        <v>0.9866</v>
      </c>
      <c r="K238" s="2" t="n">
        <v>-0.1425</v>
      </c>
      <c r="L238" s="1" t="s">
        <v>28</v>
      </c>
      <c r="M238" s="2" t="n">
        <v>3.0921</v>
      </c>
      <c r="N238" s="1" t="s">
        <v>29</v>
      </c>
      <c r="O238" s="2" t="n">
        <v>0.9834</v>
      </c>
    </row>
    <row r="239" customFormat="false" ht="13.8" hidden="false" customHeight="false" outlineLevel="0" collapsed="false">
      <c r="B239" s="1" t="s">
        <v>23</v>
      </c>
      <c r="C239" s="2" t="n">
        <v>2</v>
      </c>
      <c r="D239" s="1" t="s">
        <v>24</v>
      </c>
      <c r="E239" s="2" t="n">
        <v>42.8476</v>
      </c>
      <c r="F239" s="2" t="n">
        <v>-39.2208</v>
      </c>
      <c r="G239" s="2" t="n">
        <v>1.2037</v>
      </c>
      <c r="H239" s="1" t="s">
        <v>25</v>
      </c>
      <c r="I239" s="2" t="n">
        <v>0.1476</v>
      </c>
      <c r="J239" s="2" t="n">
        <v>-0.9653</v>
      </c>
      <c r="K239" s="2" t="n">
        <v>0.2153</v>
      </c>
      <c r="L239" s="1" t="s">
        <v>28</v>
      </c>
      <c r="M239" s="2" t="n">
        <v>2.808</v>
      </c>
      <c r="N239" s="1" t="s">
        <v>29</v>
      </c>
      <c r="O239" s="2" t="n">
        <v>0.9866</v>
      </c>
    </row>
    <row r="240" customFormat="false" ht="13.8" hidden="false" customHeight="false" outlineLevel="0" collapsed="false">
      <c r="B240" s="1" t="s">
        <v>23</v>
      </c>
      <c r="C240" s="2" t="n">
        <v>2</v>
      </c>
      <c r="D240" s="1" t="s">
        <v>24</v>
      </c>
      <c r="E240" s="2" t="n">
        <v>42.7462</v>
      </c>
      <c r="F240" s="2" t="n">
        <v>-39.1254</v>
      </c>
      <c r="G240" s="2" t="n">
        <v>1.0935</v>
      </c>
      <c r="H240" s="1" t="s">
        <v>25</v>
      </c>
      <c r="I240" s="2" t="n">
        <v>0.2955</v>
      </c>
      <c r="J240" s="2" t="n">
        <v>-0.9372</v>
      </c>
      <c r="K240" s="2" t="n">
        <v>0.1854</v>
      </c>
      <c r="L240" s="1" t="s">
        <v>28</v>
      </c>
      <c r="M240" s="2" t="n">
        <v>2.5679</v>
      </c>
      <c r="N240" s="1" t="s">
        <v>29</v>
      </c>
      <c r="O240" s="2" t="n">
        <v>1</v>
      </c>
    </row>
    <row r="241" customFormat="false" ht="13.8" hidden="false" customHeight="false" outlineLevel="0" collapsed="false">
      <c r="B241" s="1" t="s">
        <v>23</v>
      </c>
      <c r="C241" s="2" t="n">
        <v>2</v>
      </c>
      <c r="D241" s="1" t="s">
        <v>24</v>
      </c>
      <c r="E241" s="2" t="n">
        <v>43.1024</v>
      </c>
      <c r="F241" s="2" t="n">
        <v>-39.3145</v>
      </c>
      <c r="G241" s="2" t="n">
        <v>1.121</v>
      </c>
      <c r="H241" s="1" t="s">
        <v>25</v>
      </c>
      <c r="I241" s="2" t="n">
        <v>0.1516</v>
      </c>
      <c r="J241" s="2" t="n">
        <v>-0.9797</v>
      </c>
      <c r="K241" s="2" t="n">
        <v>0.1309</v>
      </c>
      <c r="L241" s="1" t="s">
        <v>28</v>
      </c>
      <c r="M241" s="2" t="n">
        <v>2.5627</v>
      </c>
      <c r="N241" s="1" t="s">
        <v>29</v>
      </c>
      <c r="O241" s="2" t="n">
        <v>0.9637</v>
      </c>
    </row>
    <row r="242" customFormat="false" ht="13.8" hidden="false" customHeight="false" outlineLevel="0" collapsed="false">
      <c r="B242" s="1" t="s">
        <v>23</v>
      </c>
      <c r="C242" s="2" t="n">
        <v>2</v>
      </c>
      <c r="D242" s="1" t="s">
        <v>24</v>
      </c>
      <c r="E242" s="2" t="n">
        <v>43.1047</v>
      </c>
      <c r="F242" s="2" t="n">
        <v>-39.1602</v>
      </c>
      <c r="G242" s="2" t="n">
        <v>1.0348</v>
      </c>
      <c r="H242" s="1" t="s">
        <v>25</v>
      </c>
      <c r="I242" s="2" t="n">
        <v>0.1919</v>
      </c>
      <c r="J242" s="2" t="n">
        <v>-0.9457</v>
      </c>
      <c r="K242" s="2" t="n">
        <v>-0.2624</v>
      </c>
      <c r="L242" s="1" t="s">
        <v>28</v>
      </c>
      <c r="M242" s="2" t="n">
        <v>2.3022</v>
      </c>
      <c r="N242" s="1" t="s">
        <v>29</v>
      </c>
      <c r="O242" s="2" t="n">
        <v>0.8995</v>
      </c>
    </row>
    <row r="243" customFormat="false" ht="13.8" hidden="false" customHeight="false" outlineLevel="0" collapsed="false">
      <c r="B243" s="1" t="s">
        <v>23</v>
      </c>
      <c r="C243" s="2" t="n">
        <v>2</v>
      </c>
      <c r="D243" s="1" t="s">
        <v>24</v>
      </c>
      <c r="E243" s="2" t="n">
        <v>43.1771</v>
      </c>
      <c r="F243" s="2" t="n">
        <v>-39.5095</v>
      </c>
      <c r="G243" s="2" t="n">
        <v>0.9847</v>
      </c>
      <c r="H243" s="1" t="s">
        <v>25</v>
      </c>
      <c r="I243" s="2" t="n">
        <v>0.8264</v>
      </c>
      <c r="J243" s="2" t="n">
        <v>-0.5601</v>
      </c>
      <c r="K243" s="2" t="n">
        <v>0.0574</v>
      </c>
      <c r="L243" s="1" t="s">
        <v>28</v>
      </c>
      <c r="M243" s="2" t="n">
        <v>2.3996</v>
      </c>
      <c r="N243" s="1" t="s">
        <v>29</v>
      </c>
      <c r="O243" s="2" t="n">
        <v>0.9763</v>
      </c>
    </row>
    <row r="244" customFormat="false" ht="13.8" hidden="false" customHeight="false" outlineLevel="0" collapsed="false">
      <c r="A244" s="1" t="s">
        <v>39</v>
      </c>
    </row>
    <row r="245" customFormat="false" ht="13.8" hidden="false" customHeight="false" outlineLevel="0" collapsed="false">
      <c r="B245" s="1" t="s">
        <v>23</v>
      </c>
      <c r="C245" s="2" t="n">
        <v>2</v>
      </c>
      <c r="D245" s="1" t="s">
        <v>24</v>
      </c>
      <c r="E245" s="2" t="n">
        <v>43.8895</v>
      </c>
      <c r="F245" s="2" t="n">
        <v>-35.6133</v>
      </c>
      <c r="G245" s="2" t="n">
        <v>1.3152</v>
      </c>
      <c r="H245" s="1" t="s">
        <v>25</v>
      </c>
      <c r="I245" s="2" t="n">
        <v>-0.0865</v>
      </c>
      <c r="J245" s="2" t="n">
        <v>-0.9961</v>
      </c>
      <c r="K245" s="2" t="n">
        <v>-0.0146</v>
      </c>
      <c r="L245" s="1" t="s">
        <v>28</v>
      </c>
      <c r="M245" s="2" t="n">
        <v>3.0577</v>
      </c>
      <c r="N245" s="1" t="s">
        <v>29</v>
      </c>
      <c r="O245" s="2" t="n">
        <v>-8.5225</v>
      </c>
    </row>
    <row r="246" customFormat="false" ht="13.8" hidden="false" customHeight="false" outlineLevel="0" collapsed="false">
      <c r="B246" s="1" t="s">
        <v>23</v>
      </c>
      <c r="C246" s="2" t="n">
        <v>2</v>
      </c>
      <c r="D246" s="1" t="s">
        <v>24</v>
      </c>
      <c r="E246" s="2" t="n">
        <v>43.8835</v>
      </c>
      <c r="F246" s="2" t="n">
        <v>-35.6028</v>
      </c>
      <c r="G246" s="2" t="n">
        <v>1.2253</v>
      </c>
      <c r="H246" s="1" t="s">
        <v>25</v>
      </c>
      <c r="I246" s="2" t="n">
        <v>-0.0541</v>
      </c>
      <c r="J246" s="2" t="n">
        <v>-0.998</v>
      </c>
      <c r="K246" s="2" t="n">
        <v>-0.0334</v>
      </c>
      <c r="L246" s="1" t="s">
        <v>28</v>
      </c>
      <c r="M246" s="2" t="n">
        <v>2.6877</v>
      </c>
      <c r="N246" s="1" t="s">
        <v>29</v>
      </c>
      <c r="O246" s="2" t="n">
        <v>0.9643</v>
      </c>
    </row>
    <row r="247" customFormat="false" ht="13.8" hidden="false" customHeight="false" outlineLevel="0" collapsed="false">
      <c r="B247" s="1" t="s">
        <v>23</v>
      </c>
      <c r="C247" s="2" t="n">
        <v>2</v>
      </c>
      <c r="D247" s="1" t="s">
        <v>24</v>
      </c>
      <c r="E247" s="2" t="n">
        <v>43.8736</v>
      </c>
      <c r="F247" s="2" t="n">
        <v>-35.5737</v>
      </c>
      <c r="G247" s="2" t="n">
        <v>1.0824</v>
      </c>
      <c r="H247" s="1" t="s">
        <v>25</v>
      </c>
      <c r="I247" s="2" t="n">
        <v>0.0383</v>
      </c>
      <c r="J247" s="2" t="n">
        <v>0.9991</v>
      </c>
      <c r="K247" s="2" t="n">
        <v>-0.02</v>
      </c>
      <c r="L247" s="1" t="s">
        <v>28</v>
      </c>
      <c r="M247" s="2" t="n">
        <v>2.5844</v>
      </c>
      <c r="N247" s="1" t="s">
        <v>29</v>
      </c>
      <c r="O247" s="2" t="n">
        <v>1</v>
      </c>
    </row>
    <row r="248" customFormat="false" ht="13.8" hidden="false" customHeight="false" outlineLevel="0" collapsed="false">
      <c r="B248" s="1" t="s">
        <v>23</v>
      </c>
      <c r="C248" s="2" t="n">
        <v>2</v>
      </c>
      <c r="D248" s="1" t="s">
        <v>24</v>
      </c>
      <c r="E248" s="2" t="n">
        <v>43.9478</v>
      </c>
      <c r="F248" s="2" t="n">
        <v>-35.6555</v>
      </c>
      <c r="G248" s="2" t="n">
        <v>0.8971</v>
      </c>
      <c r="H248" s="1" t="s">
        <v>25</v>
      </c>
      <c r="I248" s="2" t="n">
        <v>0.0991</v>
      </c>
      <c r="J248" s="2" t="n">
        <v>0.9939</v>
      </c>
      <c r="K248" s="2" t="n">
        <v>-0.049</v>
      </c>
      <c r="L248" s="1" t="s">
        <v>28</v>
      </c>
      <c r="M248" s="2" t="n">
        <v>1.8432</v>
      </c>
      <c r="N248" s="1" t="s">
        <v>29</v>
      </c>
      <c r="O248" s="2" t="n">
        <v>0.8366</v>
      </c>
    </row>
    <row r="249" customFormat="false" ht="13.8" hidden="false" customHeight="false" outlineLevel="0" collapsed="false">
      <c r="B249" s="1" t="s">
        <v>23</v>
      </c>
      <c r="C249" s="2" t="n">
        <v>2</v>
      </c>
      <c r="D249" s="1" t="s">
        <v>24</v>
      </c>
      <c r="E249" s="2" t="n">
        <v>43.9544</v>
      </c>
      <c r="F249" s="2" t="n">
        <v>-35.6256</v>
      </c>
      <c r="G249" s="2" t="n">
        <v>0.8458</v>
      </c>
      <c r="H249" s="1" t="s">
        <v>25</v>
      </c>
      <c r="I249" s="2" t="n">
        <v>0.0206</v>
      </c>
      <c r="J249" s="2" t="n">
        <v>0.9998</v>
      </c>
      <c r="K249" s="2" t="n">
        <v>0.006</v>
      </c>
      <c r="L249" s="1" t="s">
        <v>28</v>
      </c>
      <c r="M249" s="2" t="n">
        <v>1.6171</v>
      </c>
      <c r="N249" s="1" t="s">
        <v>29</v>
      </c>
      <c r="O249" s="2" t="n">
        <v>0.8974</v>
      </c>
    </row>
    <row r="250" customFormat="false" ht="13.8" hidden="false" customHeight="false" outlineLevel="0" collapsed="false">
      <c r="B250" s="1" t="s">
        <v>23</v>
      </c>
      <c r="C250" s="2" t="n">
        <v>2</v>
      </c>
      <c r="D250" s="1" t="s">
        <v>24</v>
      </c>
      <c r="E250" s="2" t="n">
        <v>43.9473</v>
      </c>
      <c r="F250" s="2" t="n">
        <v>-35.606</v>
      </c>
      <c r="G250" s="2" t="n">
        <v>0.7213</v>
      </c>
      <c r="H250" s="1" t="s">
        <v>25</v>
      </c>
      <c r="I250" s="2" t="n">
        <v>0.0327</v>
      </c>
      <c r="J250" s="2" t="n">
        <v>0.9974</v>
      </c>
      <c r="K250" s="2" t="n">
        <v>0.0642</v>
      </c>
      <c r="L250" s="1" t="s">
        <v>28</v>
      </c>
      <c r="M250" s="2" t="n">
        <v>1.6837</v>
      </c>
      <c r="N250" s="1" t="s">
        <v>29</v>
      </c>
      <c r="O250" s="2" t="n">
        <v>0.9374</v>
      </c>
    </row>
    <row r="251" customFormat="false" ht="13.8" hidden="false" customHeight="false" outlineLevel="0" collapsed="false">
      <c r="B251" s="1" t="s">
        <v>23</v>
      </c>
      <c r="C251" s="2" t="n">
        <v>3</v>
      </c>
      <c r="D251" s="1" t="s">
        <v>24</v>
      </c>
      <c r="E251" s="2" t="n">
        <v>43.694</v>
      </c>
      <c r="F251" s="2" t="n">
        <v>-35.5524</v>
      </c>
      <c r="G251" s="2" t="n">
        <v>0.6268</v>
      </c>
      <c r="H251" s="1" t="s">
        <v>25</v>
      </c>
      <c r="I251" s="2" t="n">
        <v>0.2004</v>
      </c>
      <c r="J251" s="2" t="n">
        <v>-0.9791</v>
      </c>
      <c r="K251" s="2" t="n">
        <v>0.0357</v>
      </c>
      <c r="L251" s="1" t="s">
        <v>28</v>
      </c>
      <c r="M251" s="2" t="n">
        <v>1.3474</v>
      </c>
      <c r="N251" s="1" t="s">
        <v>29</v>
      </c>
      <c r="O251" s="2" t="n">
        <v>1</v>
      </c>
    </row>
    <row r="252" customFormat="false" ht="13.8" hidden="false" customHeight="false" outlineLevel="0" collapsed="false">
      <c r="A252" s="1" t="s">
        <v>40</v>
      </c>
    </row>
    <row r="253" customFormat="false" ht="13.8" hidden="false" customHeight="false" outlineLevel="0" collapsed="false">
      <c r="B253" s="1" t="s">
        <v>23</v>
      </c>
      <c r="C253" s="2" t="n">
        <v>2</v>
      </c>
      <c r="D253" s="1" t="s">
        <v>24</v>
      </c>
      <c r="E253" s="2" t="n">
        <v>47.2186</v>
      </c>
      <c r="F253" s="2" t="n">
        <v>-28.7982</v>
      </c>
      <c r="G253" s="2" t="n">
        <v>1.0196</v>
      </c>
      <c r="H253" s="1" t="s">
        <v>25</v>
      </c>
      <c r="I253" s="2" t="n">
        <v>-0.9967</v>
      </c>
      <c r="J253" s="2" t="n">
        <v>-0.0703</v>
      </c>
      <c r="K253" s="2" t="n">
        <v>0.0413</v>
      </c>
      <c r="L253" s="1" t="s">
        <v>28</v>
      </c>
      <c r="M253" s="2" t="n">
        <v>2.6087</v>
      </c>
      <c r="N253" s="1" t="s">
        <v>29</v>
      </c>
      <c r="O253" s="2" t="n">
        <v>-0.9894</v>
      </c>
    </row>
    <row r="254" customFormat="false" ht="13.8" hidden="false" customHeight="false" outlineLevel="0" collapsed="false">
      <c r="B254" s="1" t="s">
        <v>23</v>
      </c>
      <c r="C254" s="2" t="n">
        <v>2</v>
      </c>
      <c r="D254" s="1" t="s">
        <v>24</v>
      </c>
      <c r="E254" s="2" t="n">
        <v>47.2886</v>
      </c>
      <c r="F254" s="2" t="n">
        <v>-28.8129</v>
      </c>
      <c r="G254" s="2" t="n">
        <v>0.7755</v>
      </c>
      <c r="H254" s="1" t="s">
        <v>25</v>
      </c>
      <c r="I254" s="2" t="n">
        <v>-0.9953</v>
      </c>
      <c r="J254" s="2" t="n">
        <v>-0.0238</v>
      </c>
      <c r="K254" s="2" t="n">
        <v>0.0937</v>
      </c>
      <c r="L254" s="1" t="s">
        <v>28</v>
      </c>
      <c r="M254" s="2" t="n">
        <v>1.9844</v>
      </c>
      <c r="N254" s="1" t="s">
        <v>29</v>
      </c>
      <c r="O254" s="2" t="n">
        <v>0.9799</v>
      </c>
    </row>
    <row r="255" customFormat="false" ht="13.8" hidden="false" customHeight="false" outlineLevel="0" collapsed="false">
      <c r="B255" s="1" t="s">
        <v>23</v>
      </c>
      <c r="C255" s="2" t="n">
        <v>2</v>
      </c>
      <c r="D255" s="1" t="s">
        <v>24</v>
      </c>
      <c r="E255" s="2" t="n">
        <v>47.6031</v>
      </c>
      <c r="F255" s="2" t="n">
        <v>-28.0266</v>
      </c>
      <c r="G255" s="2" t="n">
        <v>0.9035</v>
      </c>
      <c r="H255" s="1" t="s">
        <v>25</v>
      </c>
      <c r="I255" s="2" t="n">
        <v>-0.6177</v>
      </c>
      <c r="J255" s="2" t="n">
        <v>-0.7765</v>
      </c>
      <c r="K255" s="2" t="n">
        <v>-0.1244</v>
      </c>
      <c r="L255" s="1" t="s">
        <v>28</v>
      </c>
      <c r="M255" s="2" t="n">
        <v>2.0089</v>
      </c>
      <c r="N255" s="1" t="s">
        <v>29</v>
      </c>
      <c r="O255" s="2" t="n">
        <v>0.89</v>
      </c>
    </row>
    <row r="256" customFormat="false" ht="13.8" hidden="false" customHeight="false" outlineLevel="0" collapsed="false">
      <c r="B256" s="1" t="s">
        <v>23</v>
      </c>
      <c r="C256" s="2" t="n">
        <v>2</v>
      </c>
      <c r="D256" s="1" t="s">
        <v>24</v>
      </c>
      <c r="E256" s="2" t="n">
        <v>47.4928</v>
      </c>
      <c r="F256" s="2" t="n">
        <v>-28.1753</v>
      </c>
      <c r="G256" s="2" t="n">
        <v>0.7994</v>
      </c>
      <c r="H256" s="1" t="s">
        <v>25</v>
      </c>
      <c r="I256" s="2" t="n">
        <v>-0.9335</v>
      </c>
      <c r="J256" s="2" t="n">
        <v>-0.2809</v>
      </c>
      <c r="K256" s="2" t="n">
        <v>-0.223</v>
      </c>
      <c r="L256" s="1" t="s">
        <v>28</v>
      </c>
      <c r="M256" s="2" t="n">
        <v>1.6687</v>
      </c>
      <c r="N256" s="1" t="s">
        <v>29</v>
      </c>
      <c r="O256" s="2" t="n">
        <v>0.9416</v>
      </c>
    </row>
    <row r="257" customFormat="false" ht="13.8" hidden="false" customHeight="false" outlineLevel="0" collapsed="false">
      <c r="B257" s="1" t="s">
        <v>23</v>
      </c>
      <c r="C257" s="2" t="n">
        <v>2</v>
      </c>
      <c r="D257" s="1" t="s">
        <v>24</v>
      </c>
      <c r="E257" s="2" t="n">
        <v>47.3588</v>
      </c>
      <c r="F257" s="2" t="n">
        <v>-28.2788</v>
      </c>
      <c r="G257" s="2" t="n">
        <v>0.6978</v>
      </c>
      <c r="H257" s="1" t="s">
        <v>25</v>
      </c>
      <c r="I257" s="2" t="n">
        <v>0.9558</v>
      </c>
      <c r="J257" s="2" t="n">
        <v>0.2311</v>
      </c>
      <c r="K257" s="2" t="n">
        <v>-0.1819</v>
      </c>
      <c r="L257" s="1" t="s">
        <v>28</v>
      </c>
      <c r="M257" s="2" t="n">
        <v>1.5414</v>
      </c>
      <c r="N257" s="1" t="s">
        <v>29</v>
      </c>
      <c r="O257" s="2" t="n">
        <v>0.9025</v>
      </c>
    </row>
    <row r="258" customFormat="false" ht="13.8" hidden="false" customHeight="false" outlineLevel="0" collapsed="false">
      <c r="A258" s="1" t="s">
        <v>41</v>
      </c>
    </row>
    <row r="259" customFormat="false" ht="13.8" hidden="false" customHeight="false" outlineLevel="0" collapsed="false">
      <c r="B259" s="1" t="s">
        <v>23</v>
      </c>
      <c r="C259" s="2" t="n">
        <v>2</v>
      </c>
      <c r="D259" s="1" t="s">
        <v>24</v>
      </c>
      <c r="E259" s="2" t="n">
        <v>47.5885</v>
      </c>
      <c r="F259" s="2" t="n">
        <v>-27.8979</v>
      </c>
      <c r="G259" s="2" t="n">
        <v>0.708</v>
      </c>
      <c r="H259" s="1" t="s">
        <v>25</v>
      </c>
      <c r="I259" s="2" t="n">
        <v>-0.0231</v>
      </c>
      <c r="J259" s="2" t="n">
        <v>-0.9727</v>
      </c>
      <c r="K259" s="2" t="n">
        <v>0.2311</v>
      </c>
      <c r="L259" s="1" t="s">
        <v>28</v>
      </c>
      <c r="M259" s="2" t="n">
        <v>1.609</v>
      </c>
      <c r="N259" s="1" t="s">
        <v>29</v>
      </c>
      <c r="O259" s="2" t="n">
        <v>-1.8467</v>
      </c>
    </row>
    <row r="260" customFormat="false" ht="13.8" hidden="false" customHeight="false" outlineLevel="0" collapsed="false">
      <c r="A260" s="1" t="s">
        <v>42</v>
      </c>
    </row>
    <row r="261" customFormat="false" ht="13.8" hidden="false" customHeight="false" outlineLevel="0" collapsed="false">
      <c r="B261" s="1" t="s">
        <v>23</v>
      </c>
      <c r="C261" s="2" t="n">
        <v>2</v>
      </c>
      <c r="D261" s="1" t="s">
        <v>24</v>
      </c>
      <c r="E261" s="2" t="n">
        <v>47.2131</v>
      </c>
      <c r="F261" s="2" t="n">
        <v>-23.4768</v>
      </c>
      <c r="G261" s="2" t="n">
        <v>1.1558</v>
      </c>
      <c r="H261" s="1" t="s">
        <v>25</v>
      </c>
      <c r="I261" s="2" t="n">
        <v>-0.9467</v>
      </c>
      <c r="J261" s="2" t="n">
        <v>-0.1338</v>
      </c>
      <c r="K261" s="2" t="n">
        <v>0.293</v>
      </c>
      <c r="L261" s="1" t="s">
        <v>28</v>
      </c>
      <c r="M261" s="2" t="n">
        <v>3.2298</v>
      </c>
      <c r="N261" s="1" t="s">
        <v>29</v>
      </c>
      <c r="O261" s="2" t="n">
        <v>-1.562</v>
      </c>
    </row>
    <row r="262" customFormat="false" ht="13.8" hidden="false" customHeight="false" outlineLevel="0" collapsed="false">
      <c r="B262" s="1" t="s">
        <v>23</v>
      </c>
      <c r="C262" s="2" t="n">
        <v>2</v>
      </c>
      <c r="D262" s="1" t="s">
        <v>24</v>
      </c>
      <c r="E262" s="2" t="n">
        <v>47.3495</v>
      </c>
      <c r="F262" s="2" t="n">
        <v>-23.1588</v>
      </c>
      <c r="G262" s="2" t="n">
        <v>1.0283</v>
      </c>
      <c r="H262" s="1" t="s">
        <v>25</v>
      </c>
      <c r="I262" s="2" t="n">
        <v>0.9974</v>
      </c>
      <c r="J262" s="2" t="n">
        <v>-0.0708</v>
      </c>
      <c r="K262" s="2" t="n">
        <v>-0.0126</v>
      </c>
      <c r="L262" s="1" t="s">
        <v>28</v>
      </c>
      <c r="M262" s="2" t="n">
        <v>2.4196</v>
      </c>
      <c r="N262" s="1" t="s">
        <v>29</v>
      </c>
      <c r="O262" s="2" t="n">
        <v>1</v>
      </c>
    </row>
    <row r="263" customFormat="false" ht="13.8" hidden="false" customHeight="false" outlineLevel="0" collapsed="false">
      <c r="B263" s="1" t="s">
        <v>23</v>
      </c>
      <c r="C263" s="2" t="n">
        <v>2</v>
      </c>
      <c r="D263" s="1" t="s">
        <v>24</v>
      </c>
      <c r="E263" s="2" t="n">
        <v>47.3558</v>
      </c>
      <c r="F263" s="2" t="n">
        <v>-23.1663</v>
      </c>
      <c r="G263" s="2" t="n">
        <v>0.9252</v>
      </c>
      <c r="H263" s="1" t="s">
        <v>25</v>
      </c>
      <c r="I263" s="2" t="n">
        <v>0.9981</v>
      </c>
      <c r="J263" s="2" t="n">
        <v>-0.0544</v>
      </c>
      <c r="K263" s="2" t="n">
        <v>0.0301</v>
      </c>
      <c r="L263" s="1" t="s">
        <v>28</v>
      </c>
      <c r="M263" s="2" t="n">
        <v>1.9859</v>
      </c>
      <c r="N263" s="1" t="s">
        <v>29</v>
      </c>
      <c r="O263" s="2" t="n">
        <v>1</v>
      </c>
    </row>
    <row r="264" customFormat="false" ht="13.8" hidden="false" customHeight="false" outlineLevel="0" collapsed="false">
      <c r="B264" s="1" t="s">
        <v>23</v>
      </c>
      <c r="C264" s="2" t="n">
        <v>2</v>
      </c>
      <c r="D264" s="1" t="s">
        <v>24</v>
      </c>
      <c r="E264" s="2" t="n">
        <v>47.3606</v>
      </c>
      <c r="F264" s="2" t="n">
        <v>-23.1746</v>
      </c>
      <c r="G264" s="2" t="n">
        <v>0.792</v>
      </c>
      <c r="H264" s="1" t="s">
        <v>25</v>
      </c>
      <c r="I264" s="2" t="n">
        <v>0.9876</v>
      </c>
      <c r="J264" s="2" t="n">
        <v>-0.0865</v>
      </c>
      <c r="K264" s="2" t="n">
        <v>0.1311</v>
      </c>
      <c r="L264" s="1" t="s">
        <v>28</v>
      </c>
      <c r="M264" s="2" t="n">
        <v>1.5817</v>
      </c>
      <c r="N264" s="1" t="s">
        <v>29</v>
      </c>
      <c r="O264" s="2" t="n">
        <v>1</v>
      </c>
    </row>
    <row r="265" customFormat="false" ht="13.8" hidden="false" customHeight="false" outlineLevel="0" collapsed="false">
      <c r="B265" s="1" t="s">
        <v>23</v>
      </c>
      <c r="C265" s="2" t="n">
        <v>2</v>
      </c>
      <c r="D265" s="1" t="s">
        <v>24</v>
      </c>
      <c r="E265" s="2" t="n">
        <v>47.3722</v>
      </c>
      <c r="F265" s="2" t="n">
        <v>-23.3195</v>
      </c>
      <c r="G265" s="2" t="n">
        <v>0.5229</v>
      </c>
      <c r="H265" s="1" t="s">
        <v>25</v>
      </c>
      <c r="I265" s="2" t="n">
        <v>0.9997</v>
      </c>
      <c r="J265" s="2" t="n">
        <v>-0.0243</v>
      </c>
      <c r="K265" s="2" t="n">
        <v>0.003</v>
      </c>
      <c r="L265" s="1" t="s">
        <v>28</v>
      </c>
      <c r="M265" s="2" t="n">
        <v>1.268</v>
      </c>
      <c r="N265" s="1" t="s">
        <v>29</v>
      </c>
      <c r="O265" s="2" t="n">
        <v>1</v>
      </c>
    </row>
    <row r="266" customFormat="false" ht="13.8" hidden="false" customHeight="false" outlineLevel="0" collapsed="false">
      <c r="B266" s="1" t="s">
        <v>23</v>
      </c>
      <c r="C266" s="2" t="n">
        <v>1</v>
      </c>
      <c r="D266" s="1" t="s">
        <v>24</v>
      </c>
      <c r="E266" s="2" t="n">
        <v>47.3774</v>
      </c>
      <c r="F266" s="2" t="n">
        <v>-23.2435</v>
      </c>
      <c r="G266" s="2" t="n">
        <v>0.4852</v>
      </c>
      <c r="H266" s="1" t="s">
        <v>25</v>
      </c>
      <c r="I266" s="2" t="n">
        <v>-0.9978</v>
      </c>
      <c r="J266" s="2" t="n">
        <v>0.0545</v>
      </c>
      <c r="K266" s="2" t="n">
        <v>-0.039</v>
      </c>
      <c r="L266" s="1" t="s">
        <v>28</v>
      </c>
      <c r="M266" s="2" t="n">
        <v>2.4514</v>
      </c>
      <c r="N266" s="1" t="s">
        <v>29</v>
      </c>
      <c r="O266" s="2" t="n">
        <v>0.8899</v>
      </c>
    </row>
    <row r="267" customFormat="false" ht="13.8" hidden="false" customHeight="false" outlineLevel="0" collapsed="false">
      <c r="A267" s="1" t="s">
        <v>43</v>
      </c>
    </row>
    <row r="268" customFormat="false" ht="13.8" hidden="false" customHeight="false" outlineLevel="0" collapsed="false">
      <c r="B268" s="1" t="s">
        <v>23</v>
      </c>
      <c r="C268" s="2" t="n">
        <v>2</v>
      </c>
      <c r="D268" s="1" t="s">
        <v>24</v>
      </c>
      <c r="E268" s="2" t="n">
        <v>47.7193</v>
      </c>
      <c r="F268" s="2" t="n">
        <v>-22.5771</v>
      </c>
      <c r="G268" s="2" t="n">
        <v>0.5926</v>
      </c>
      <c r="H268" s="1" t="s">
        <v>25</v>
      </c>
      <c r="I268" s="2" t="n">
        <v>0.6121</v>
      </c>
      <c r="J268" s="2" t="n">
        <v>0.6929</v>
      </c>
      <c r="K268" s="2" t="n">
        <v>-0.381</v>
      </c>
      <c r="L268" s="1" t="s">
        <v>28</v>
      </c>
      <c r="M268" s="2" t="n">
        <v>1.2498</v>
      </c>
      <c r="N268" s="1" t="s">
        <v>29</v>
      </c>
      <c r="O268" s="2" t="n">
        <v>-1.066</v>
      </c>
    </row>
    <row r="269" customFormat="false" ht="13.8" hidden="false" customHeight="false" outlineLevel="0" collapsed="false">
      <c r="A269" s="1" t="s">
        <v>44</v>
      </c>
    </row>
    <row r="270" customFormat="false" ht="13.8" hidden="false" customHeight="false" outlineLevel="0" collapsed="false">
      <c r="B270" s="1" t="s">
        <v>23</v>
      </c>
      <c r="C270" s="2" t="n">
        <v>2</v>
      </c>
      <c r="D270" s="1" t="s">
        <v>24</v>
      </c>
      <c r="E270" s="2" t="n">
        <v>47.3852</v>
      </c>
      <c r="F270" s="2" t="n">
        <v>-20.8311</v>
      </c>
      <c r="G270" s="2" t="n">
        <v>0.8109</v>
      </c>
      <c r="H270" s="1" t="s">
        <v>25</v>
      </c>
      <c r="I270" s="2" t="n">
        <v>-0.9988</v>
      </c>
      <c r="J270" s="2" t="n">
        <v>0.0452</v>
      </c>
      <c r="K270" s="2" t="n">
        <v>-0.0191</v>
      </c>
      <c r="L270" s="1" t="s">
        <v>28</v>
      </c>
      <c r="M270" s="2" t="n">
        <v>2.4182</v>
      </c>
      <c r="N270" s="1" t="s">
        <v>29</v>
      </c>
      <c r="O270" s="2" t="n">
        <v>-0.9391</v>
      </c>
    </row>
    <row r="271" customFormat="false" ht="13.8" hidden="false" customHeight="false" outlineLevel="0" collapsed="false">
      <c r="B271" s="1" t="s">
        <v>23</v>
      </c>
      <c r="C271" s="2" t="n">
        <v>2</v>
      </c>
      <c r="D271" s="1" t="s">
        <v>24</v>
      </c>
      <c r="E271" s="2" t="n">
        <v>47.5622</v>
      </c>
      <c r="F271" s="2" t="n">
        <v>-20.5846</v>
      </c>
      <c r="G271" s="2" t="n">
        <v>0.5024</v>
      </c>
      <c r="H271" s="1" t="s">
        <v>25</v>
      </c>
      <c r="I271" s="2" t="n">
        <v>-0.9771</v>
      </c>
      <c r="J271" s="2" t="n">
        <v>-0.0411</v>
      </c>
      <c r="K271" s="2" t="n">
        <v>0.2089</v>
      </c>
      <c r="L271" s="1" t="s">
        <v>28</v>
      </c>
      <c r="M271" s="2" t="n">
        <v>1.0215</v>
      </c>
      <c r="N271" s="1" t="s">
        <v>29</v>
      </c>
      <c r="O271" s="2" t="n">
        <v>0.8829</v>
      </c>
    </row>
    <row r="272" customFormat="false" ht="13.8" hidden="false" customHeight="false" outlineLevel="0" collapsed="false">
      <c r="A272" s="1" t="s">
        <v>45</v>
      </c>
    </row>
    <row r="273" customFormat="false" ht="13.8" hidden="false" customHeight="false" outlineLevel="0" collapsed="false">
      <c r="B273" s="1" t="s">
        <v>23</v>
      </c>
      <c r="C273" s="2" t="n">
        <v>1</v>
      </c>
      <c r="D273" s="1" t="s">
        <v>24</v>
      </c>
      <c r="E273" s="2" t="n">
        <v>47.5259</v>
      </c>
      <c r="F273" s="2" t="n">
        <v>-20.0206</v>
      </c>
      <c r="G273" s="2" t="n">
        <v>0.514</v>
      </c>
      <c r="H273" s="1" t="s">
        <v>25</v>
      </c>
      <c r="I273" s="2" t="n">
        <v>0.0548</v>
      </c>
      <c r="J273" s="2" t="n">
        <v>-0.9955</v>
      </c>
      <c r="K273" s="2" t="n">
        <v>-0.0771</v>
      </c>
      <c r="L273" s="1" t="s">
        <v>28</v>
      </c>
      <c r="M273" s="2" t="n">
        <v>1.0834</v>
      </c>
      <c r="N273" s="1" t="s">
        <v>29</v>
      </c>
      <c r="O273" s="2" t="n">
        <v>-2.7803</v>
      </c>
    </row>
    <row r="274" customFormat="false" ht="13.8" hidden="false" customHeight="false" outlineLevel="0" collapsed="false">
      <c r="A274" s="1" t="s">
        <v>46</v>
      </c>
    </row>
    <row r="275" customFormat="false" ht="13.8" hidden="false" customHeight="false" outlineLevel="0" collapsed="false">
      <c r="B275" s="1" t="s">
        <v>23</v>
      </c>
      <c r="C275" s="2" t="n">
        <v>1</v>
      </c>
      <c r="D275" s="1" t="s">
        <v>24</v>
      </c>
      <c r="E275" s="2" t="n">
        <v>48.2104</v>
      </c>
      <c r="F275" s="2" t="n">
        <v>-14.4973</v>
      </c>
      <c r="G275" s="2" t="n">
        <v>0.9632</v>
      </c>
      <c r="H275" s="1" t="s">
        <v>25</v>
      </c>
      <c r="I275" s="2" t="n">
        <v>0.4357</v>
      </c>
      <c r="J275" s="2" t="n">
        <v>0.4785</v>
      </c>
      <c r="K275" s="2" t="n">
        <v>0.7624</v>
      </c>
      <c r="L275" s="1" t="s">
        <v>28</v>
      </c>
      <c r="M275" s="2" t="n">
        <v>2.5974</v>
      </c>
      <c r="N275" s="1" t="s">
        <v>29</v>
      </c>
      <c r="O275" s="2" t="n">
        <v>-0.018</v>
      </c>
    </row>
    <row r="276" customFormat="false" ht="13.8" hidden="false" customHeight="false" outlineLevel="0" collapsed="false">
      <c r="B276" s="1" t="s">
        <v>23</v>
      </c>
      <c r="C276" s="2" t="n">
        <v>1</v>
      </c>
      <c r="D276" s="1" t="s">
        <v>24</v>
      </c>
      <c r="E276" s="2" t="n">
        <v>47.4783</v>
      </c>
      <c r="F276" s="2" t="n">
        <v>-15.0262</v>
      </c>
      <c r="G276" s="2" t="n">
        <v>0.7386</v>
      </c>
      <c r="H276" s="1" t="s">
        <v>25</v>
      </c>
      <c r="I276" s="2" t="n">
        <v>-0.9986</v>
      </c>
      <c r="J276" s="2" t="n">
        <v>0.0063</v>
      </c>
      <c r="K276" s="2" t="n">
        <v>0.0517</v>
      </c>
      <c r="L276" s="1" t="s">
        <v>28</v>
      </c>
      <c r="M276" s="2" t="n">
        <v>2.6419</v>
      </c>
      <c r="N276" s="1" t="s">
        <v>29</v>
      </c>
      <c r="O276" s="2" t="n">
        <v>0.4984</v>
      </c>
    </row>
    <row r="277" customFormat="false" ht="13.8" hidden="false" customHeight="false" outlineLevel="0" collapsed="false">
      <c r="A277" s="1" t="s">
        <v>47</v>
      </c>
    </row>
    <row r="278" customFormat="false" ht="13.8" hidden="false" customHeight="false" outlineLevel="0" collapsed="false">
      <c r="B278" s="1" t="s">
        <v>23</v>
      </c>
      <c r="C278" s="2" t="n">
        <v>1</v>
      </c>
      <c r="D278" s="1" t="s">
        <v>24</v>
      </c>
      <c r="E278" s="2" t="n">
        <v>47.4459</v>
      </c>
      <c r="F278" s="2" t="n">
        <v>-12.8241</v>
      </c>
      <c r="G278" s="2" t="n">
        <v>1.2586</v>
      </c>
      <c r="H278" s="1" t="s">
        <v>25</v>
      </c>
      <c r="I278" s="2" t="n">
        <v>-0.9977</v>
      </c>
      <c r="J278" s="2" t="n">
        <v>0.0609</v>
      </c>
      <c r="K278" s="2" t="n">
        <v>-0.0302</v>
      </c>
      <c r="L278" s="1" t="s">
        <v>28</v>
      </c>
      <c r="M278" s="2" t="n">
        <v>3.7059</v>
      </c>
      <c r="N278" s="1" t="s">
        <v>29</v>
      </c>
      <c r="O278" s="2" t="n">
        <v>0.1649</v>
      </c>
    </row>
    <row r="279" customFormat="false" ht="13.8" hidden="false" customHeight="false" outlineLevel="0" collapsed="false">
      <c r="B279" s="1" t="s">
        <v>23</v>
      </c>
      <c r="C279" s="2" t="n">
        <v>1</v>
      </c>
      <c r="D279" s="1" t="s">
        <v>24</v>
      </c>
      <c r="E279" s="2" t="n">
        <v>47.3633</v>
      </c>
      <c r="F279" s="2" t="n">
        <v>-12.8139</v>
      </c>
      <c r="G279" s="2" t="n">
        <v>1.1422</v>
      </c>
      <c r="H279" s="1" t="s">
        <v>25</v>
      </c>
      <c r="I279" s="2" t="n">
        <v>-0.9997</v>
      </c>
      <c r="J279" s="2" t="n">
        <v>0.0079</v>
      </c>
      <c r="K279" s="2" t="n">
        <v>0.0219</v>
      </c>
      <c r="L279" s="1" t="s">
        <v>28</v>
      </c>
      <c r="M279" s="2" t="n">
        <v>3.0871</v>
      </c>
      <c r="N279" s="1" t="s">
        <v>29</v>
      </c>
      <c r="O279" s="2" t="n">
        <v>0.8151</v>
      </c>
    </row>
    <row r="280" customFormat="false" ht="13.8" hidden="false" customHeight="false" outlineLevel="0" collapsed="false">
      <c r="B280" s="1" t="s">
        <v>23</v>
      </c>
      <c r="C280" s="2" t="n">
        <v>1</v>
      </c>
      <c r="D280" s="1" t="s">
        <v>24</v>
      </c>
      <c r="E280" s="2" t="n">
        <v>47.5042</v>
      </c>
      <c r="F280" s="2" t="n">
        <v>-13.259</v>
      </c>
      <c r="G280" s="2" t="n">
        <v>0.6602</v>
      </c>
      <c r="H280" s="1" t="s">
        <v>25</v>
      </c>
      <c r="I280" s="2" t="n">
        <v>-0.9997</v>
      </c>
      <c r="J280" s="2" t="n">
        <v>-0.024</v>
      </c>
      <c r="K280" s="2" t="n">
        <v>0.0066</v>
      </c>
      <c r="L280" s="1" t="s">
        <v>28</v>
      </c>
      <c r="M280" s="2" t="n">
        <v>1.9826</v>
      </c>
      <c r="N280" s="1" t="s">
        <v>29</v>
      </c>
      <c r="O280" s="2" t="n">
        <v>0.5958</v>
      </c>
    </row>
    <row r="281" customFormat="false" ht="13.8" hidden="false" customHeight="false" outlineLevel="0" collapsed="false">
      <c r="B281" s="1" t="s">
        <v>23</v>
      </c>
      <c r="C281" s="2" t="n">
        <v>1</v>
      </c>
      <c r="D281" s="1" t="s">
        <v>24</v>
      </c>
      <c r="E281" s="2" t="n">
        <v>47.3162</v>
      </c>
      <c r="F281" s="2" t="n">
        <v>-12.7883</v>
      </c>
      <c r="G281" s="2" t="n">
        <v>0.7544</v>
      </c>
      <c r="H281" s="1" t="s">
        <v>25</v>
      </c>
      <c r="I281" s="2" t="n">
        <v>-0.9958</v>
      </c>
      <c r="J281" s="2" t="n">
        <v>-0.0169</v>
      </c>
      <c r="K281" s="2" t="n">
        <v>-0.0898</v>
      </c>
      <c r="L281" s="1" t="s">
        <v>28</v>
      </c>
      <c r="M281" s="2" t="n">
        <v>1.7373</v>
      </c>
      <c r="N281" s="1" t="s">
        <v>29</v>
      </c>
      <c r="O281" s="2" t="n">
        <v>0.7848</v>
      </c>
    </row>
    <row r="282" customFormat="false" ht="13.8" hidden="false" customHeight="false" outlineLevel="0" collapsed="false">
      <c r="B282" s="1" t="s">
        <v>23</v>
      </c>
      <c r="C282" s="2" t="n">
        <v>1</v>
      </c>
      <c r="D282" s="1" t="s">
        <v>24</v>
      </c>
      <c r="E282" s="2" t="n">
        <v>47.4066</v>
      </c>
      <c r="F282" s="2" t="n">
        <v>-13.2423</v>
      </c>
      <c r="G282" s="2" t="n">
        <v>0.5069</v>
      </c>
      <c r="H282" s="1" t="s">
        <v>25</v>
      </c>
      <c r="I282" s="2" t="n">
        <v>0.9999</v>
      </c>
      <c r="J282" s="2" t="n">
        <v>-0.0105</v>
      </c>
      <c r="K282" s="2" t="n">
        <v>0.0009</v>
      </c>
      <c r="L282" s="1" t="s">
        <v>28</v>
      </c>
      <c r="M282" s="2" t="n">
        <v>1.6646</v>
      </c>
      <c r="N282" s="1" t="s">
        <v>29</v>
      </c>
      <c r="O282" s="2" t="n">
        <v>0.7272</v>
      </c>
    </row>
    <row r="283" customFormat="false" ht="13.8" hidden="false" customHeight="false" outlineLevel="0" collapsed="false">
      <c r="B283" s="1" t="s">
        <v>23</v>
      </c>
      <c r="C283" s="2" t="n">
        <v>1</v>
      </c>
      <c r="D283" s="1" t="s">
        <v>24</v>
      </c>
      <c r="E283" s="2" t="n">
        <v>47.4138</v>
      </c>
      <c r="F283" s="2" t="n">
        <v>-12.5607</v>
      </c>
      <c r="G283" s="2" t="n">
        <v>0.8117</v>
      </c>
      <c r="H283" s="1" t="s">
        <v>25</v>
      </c>
      <c r="I283" s="2" t="n">
        <v>0.9962</v>
      </c>
      <c r="J283" s="2" t="n">
        <v>0.0832</v>
      </c>
      <c r="K283" s="2" t="n">
        <v>0.0265</v>
      </c>
      <c r="L283" s="1" t="s">
        <v>28</v>
      </c>
      <c r="M283" s="2" t="n">
        <v>1.9411</v>
      </c>
      <c r="N283" s="1" t="s">
        <v>29</v>
      </c>
      <c r="O283" s="2" t="n">
        <v>0.7316</v>
      </c>
    </row>
    <row r="284" customFormat="false" ht="13.8" hidden="false" customHeight="false" outlineLevel="0" collapsed="false">
      <c r="B284" s="1" t="s">
        <v>23</v>
      </c>
      <c r="C284" s="2" t="n">
        <v>1</v>
      </c>
      <c r="D284" s="1" t="s">
        <v>24</v>
      </c>
      <c r="E284" s="2" t="n">
        <v>47.2827</v>
      </c>
      <c r="F284" s="2" t="n">
        <v>-12.5456</v>
      </c>
      <c r="G284" s="2" t="n">
        <v>0.8258</v>
      </c>
      <c r="H284" s="1" t="s">
        <v>25</v>
      </c>
      <c r="I284" s="2" t="n">
        <v>-0.998</v>
      </c>
      <c r="J284" s="2" t="n">
        <v>-0.014</v>
      </c>
      <c r="K284" s="2" t="n">
        <v>-0.0614</v>
      </c>
      <c r="L284" s="1" t="s">
        <v>28</v>
      </c>
      <c r="M284" s="2" t="n">
        <v>1.8562</v>
      </c>
      <c r="N284" s="1" t="s">
        <v>29</v>
      </c>
      <c r="O284" s="2" t="n">
        <v>0.5746</v>
      </c>
    </row>
    <row r="285" customFormat="false" ht="13.8" hidden="false" customHeight="false" outlineLevel="0" collapsed="false">
      <c r="B285" s="1" t="s">
        <v>23</v>
      </c>
      <c r="C285" s="2" t="n">
        <v>1</v>
      </c>
      <c r="D285" s="1" t="s">
        <v>24</v>
      </c>
      <c r="E285" s="2" t="n">
        <v>47.3605</v>
      </c>
      <c r="F285" s="2" t="n">
        <v>-13.1073</v>
      </c>
      <c r="G285" s="2" t="n">
        <v>0.6909</v>
      </c>
      <c r="H285" s="1" t="s">
        <v>25</v>
      </c>
      <c r="I285" s="2" t="n">
        <v>-0.9999</v>
      </c>
      <c r="J285" s="2" t="n">
        <v>-0.005</v>
      </c>
      <c r="K285" s="2" t="n">
        <v>0.0094</v>
      </c>
      <c r="L285" s="1" t="s">
        <v>28</v>
      </c>
      <c r="M285" s="2" t="n">
        <v>1.7448</v>
      </c>
      <c r="N285" s="1" t="s">
        <v>29</v>
      </c>
      <c r="O285" s="2" t="n">
        <v>0.7423</v>
      </c>
    </row>
    <row r="286" customFormat="false" ht="13.8" hidden="false" customHeight="false" outlineLevel="0" collapsed="false">
      <c r="B286" s="1" t="s">
        <v>23</v>
      </c>
      <c r="C286" s="2" t="n">
        <v>1</v>
      </c>
      <c r="D286" s="1" t="s">
        <v>24</v>
      </c>
      <c r="E286" s="2" t="n">
        <v>47.3313</v>
      </c>
      <c r="F286" s="2" t="n">
        <v>-13.0735</v>
      </c>
      <c r="G286" s="2" t="n">
        <v>0.7018</v>
      </c>
      <c r="H286" s="1" t="s">
        <v>25</v>
      </c>
      <c r="I286" s="2" t="n">
        <v>-0.9975</v>
      </c>
      <c r="J286" s="2" t="n">
        <v>-0.0692</v>
      </c>
      <c r="K286" s="2" t="n">
        <v>-0.0168</v>
      </c>
      <c r="L286" s="1" t="s">
        <v>28</v>
      </c>
      <c r="M286" s="2" t="n">
        <v>1.6849</v>
      </c>
      <c r="N286" s="1" t="s">
        <v>29</v>
      </c>
      <c r="O286" s="2" t="n">
        <v>0.6739</v>
      </c>
    </row>
    <row r="287" customFormat="false" ht="13.8" hidden="false" customHeight="false" outlineLevel="0" collapsed="false">
      <c r="B287" s="1" t="s">
        <v>23</v>
      </c>
      <c r="C287" s="2" t="n">
        <v>1</v>
      </c>
      <c r="D287" s="1" t="s">
        <v>24</v>
      </c>
      <c r="E287" s="2" t="n">
        <v>47.3063</v>
      </c>
      <c r="F287" s="2" t="n">
        <v>-12.601</v>
      </c>
      <c r="G287" s="2" t="n">
        <v>0.7648</v>
      </c>
      <c r="H287" s="1" t="s">
        <v>25</v>
      </c>
      <c r="I287" s="2" t="n">
        <v>0.9967</v>
      </c>
      <c r="J287" s="2" t="n">
        <v>-0.0278</v>
      </c>
      <c r="K287" s="2" t="n">
        <v>0.0764</v>
      </c>
      <c r="L287" s="1" t="s">
        <v>28</v>
      </c>
      <c r="M287" s="2" t="n">
        <v>1.9095</v>
      </c>
      <c r="N287" s="1" t="s">
        <v>29</v>
      </c>
      <c r="O287" s="2" t="n">
        <v>0.6528</v>
      </c>
    </row>
    <row r="288" customFormat="false" ht="13.8" hidden="false" customHeight="false" outlineLevel="0" collapsed="false">
      <c r="B288" s="1" t="s">
        <v>23</v>
      </c>
      <c r="C288" s="2" t="n">
        <v>1</v>
      </c>
      <c r="D288" s="1" t="s">
        <v>24</v>
      </c>
      <c r="E288" s="2" t="n">
        <v>47.3144</v>
      </c>
      <c r="F288" s="2" t="n">
        <v>-12.5928</v>
      </c>
      <c r="G288" s="2" t="n">
        <v>0.8305</v>
      </c>
      <c r="H288" s="1" t="s">
        <v>25</v>
      </c>
      <c r="I288" s="2" t="n">
        <v>-0.9978</v>
      </c>
      <c r="J288" s="2" t="n">
        <v>0.0159</v>
      </c>
      <c r="K288" s="2" t="n">
        <v>-0.065</v>
      </c>
      <c r="L288" s="1" t="s">
        <v>28</v>
      </c>
      <c r="M288" s="2" t="n">
        <v>2.2494</v>
      </c>
      <c r="N288" s="1" t="s">
        <v>29</v>
      </c>
      <c r="O288" s="2" t="n">
        <v>0.6613</v>
      </c>
    </row>
    <row r="289" customFormat="false" ht="13.8" hidden="false" customHeight="false" outlineLevel="0" collapsed="false">
      <c r="B289" s="1" t="s">
        <v>23</v>
      </c>
      <c r="C289" s="2" t="n">
        <v>1</v>
      </c>
      <c r="D289" s="1" t="s">
        <v>24</v>
      </c>
      <c r="E289" s="2" t="n">
        <v>47.3988</v>
      </c>
      <c r="F289" s="2" t="n">
        <v>-13.2265</v>
      </c>
      <c r="G289" s="2" t="n">
        <v>0.6007</v>
      </c>
      <c r="H289" s="1" t="s">
        <v>25</v>
      </c>
      <c r="I289" s="2" t="n">
        <v>-0.9988</v>
      </c>
      <c r="J289" s="2" t="n">
        <v>-0.0421</v>
      </c>
      <c r="K289" s="2" t="n">
        <v>0.0248</v>
      </c>
      <c r="L289" s="1" t="s">
        <v>28</v>
      </c>
      <c r="M289" s="2" t="n">
        <v>1.7034</v>
      </c>
      <c r="N289" s="1" t="s">
        <v>29</v>
      </c>
      <c r="O289" s="2" t="n">
        <v>0.6049</v>
      </c>
    </row>
    <row r="290" customFormat="false" ht="13.8" hidden="false" customHeight="false" outlineLevel="0" collapsed="false">
      <c r="B290" s="1" t="s">
        <v>23</v>
      </c>
      <c r="C290" s="2" t="n">
        <v>1</v>
      </c>
      <c r="D290" s="1" t="s">
        <v>24</v>
      </c>
      <c r="E290" s="2" t="n">
        <v>47.3247</v>
      </c>
      <c r="F290" s="2" t="n">
        <v>-12.6156</v>
      </c>
      <c r="G290" s="2" t="n">
        <v>0.8134</v>
      </c>
      <c r="H290" s="1" t="s">
        <v>25</v>
      </c>
      <c r="I290" s="2" t="n">
        <v>-0.9985</v>
      </c>
      <c r="J290" s="2" t="n">
        <v>-0.0459</v>
      </c>
      <c r="K290" s="2" t="n">
        <v>-0.0313</v>
      </c>
      <c r="L290" s="1" t="s">
        <v>28</v>
      </c>
      <c r="M290" s="2" t="n">
        <v>2.3391</v>
      </c>
      <c r="N290" s="1" t="s">
        <v>29</v>
      </c>
      <c r="O290" s="2" t="n">
        <v>0.692</v>
      </c>
    </row>
    <row r="291" customFormat="false" ht="13.8" hidden="false" customHeight="false" outlineLevel="0" collapsed="false">
      <c r="B291" s="1" t="s">
        <v>23</v>
      </c>
      <c r="C291" s="2" t="n">
        <v>1</v>
      </c>
      <c r="D291" s="1" t="s">
        <v>24</v>
      </c>
      <c r="E291" s="2" t="n">
        <v>47.3694</v>
      </c>
      <c r="F291" s="2" t="n">
        <v>-13.2388</v>
      </c>
      <c r="G291" s="2" t="n">
        <v>0.4643</v>
      </c>
      <c r="H291" s="1" t="s">
        <v>25</v>
      </c>
      <c r="I291" s="2" t="n">
        <v>-0.9867</v>
      </c>
      <c r="J291" s="2" t="n">
        <v>0.0509</v>
      </c>
      <c r="K291" s="2" t="n">
        <v>-0.1542</v>
      </c>
      <c r="L291" s="1" t="s">
        <v>28</v>
      </c>
      <c r="M291" s="2" t="n">
        <v>2.3613</v>
      </c>
      <c r="N291" s="1" t="s">
        <v>29</v>
      </c>
      <c r="O291" s="2" t="n">
        <v>0.7054</v>
      </c>
    </row>
    <row r="292" customFormat="false" ht="13.8" hidden="false" customHeight="false" outlineLevel="0" collapsed="false">
      <c r="B292" s="1" t="s">
        <v>23</v>
      </c>
      <c r="C292" s="2" t="n">
        <v>1</v>
      </c>
      <c r="D292" s="1" t="s">
        <v>24</v>
      </c>
      <c r="E292" s="2" t="n">
        <v>47.4043</v>
      </c>
      <c r="F292" s="2" t="n">
        <v>-12.7094</v>
      </c>
      <c r="G292" s="2" t="n">
        <v>0.6231</v>
      </c>
      <c r="H292" s="1" t="s">
        <v>25</v>
      </c>
      <c r="I292" s="2" t="n">
        <v>0.9961</v>
      </c>
      <c r="J292" s="2" t="n">
        <v>-0.0679</v>
      </c>
      <c r="K292" s="2" t="n">
        <v>0.0571</v>
      </c>
      <c r="L292" s="1" t="s">
        <v>28</v>
      </c>
      <c r="M292" s="2" t="n">
        <v>1.5929</v>
      </c>
      <c r="N292" s="1" t="s">
        <v>29</v>
      </c>
      <c r="O292" s="2" t="n">
        <v>0.8072</v>
      </c>
    </row>
    <row r="293" customFormat="false" ht="13.8" hidden="false" customHeight="false" outlineLevel="0" collapsed="false">
      <c r="B293" s="1" t="s">
        <v>23</v>
      </c>
      <c r="C293" s="2" t="n">
        <v>1</v>
      </c>
      <c r="D293" s="1" t="s">
        <v>24</v>
      </c>
      <c r="E293" s="2" t="n">
        <v>48.1713</v>
      </c>
      <c r="F293" s="2" t="n">
        <v>-11.4329</v>
      </c>
      <c r="G293" s="2" t="n">
        <v>0.8015</v>
      </c>
      <c r="H293" s="1" t="s">
        <v>25</v>
      </c>
      <c r="I293" s="2" t="n">
        <v>0.4469</v>
      </c>
      <c r="J293" s="2" t="n">
        <v>-0.8844</v>
      </c>
      <c r="K293" s="2" t="n">
        <v>0.1346</v>
      </c>
      <c r="L293" s="1" t="s">
        <v>28</v>
      </c>
      <c r="M293" s="2" t="n">
        <v>2.2151</v>
      </c>
      <c r="N293" s="1" t="s">
        <v>29</v>
      </c>
      <c r="O293" s="2" t="n">
        <v>0.6598</v>
      </c>
    </row>
    <row r="294" customFormat="false" ht="13.8" hidden="false" customHeight="false" outlineLevel="0" collapsed="false">
      <c r="A294" s="1" t="s">
        <v>48</v>
      </c>
    </row>
    <row r="295" customFormat="false" ht="13.8" hidden="false" customHeight="false" outlineLevel="0" collapsed="false">
      <c r="B295" s="1" t="s">
        <v>23</v>
      </c>
      <c r="C295" s="2" t="n">
        <v>1</v>
      </c>
      <c r="D295" s="1" t="s">
        <v>24</v>
      </c>
      <c r="E295" s="2" t="n">
        <v>47.4067</v>
      </c>
      <c r="F295" s="2" t="n">
        <v>-11.9071</v>
      </c>
      <c r="G295" s="2" t="n">
        <v>0.5952</v>
      </c>
      <c r="H295" s="1" t="s">
        <v>25</v>
      </c>
      <c r="I295" s="2" t="n">
        <v>0.9432</v>
      </c>
      <c r="J295" s="2" t="n">
        <v>0.2502</v>
      </c>
      <c r="K295" s="2" t="n">
        <v>-0.2186</v>
      </c>
      <c r="L295" s="1" t="s">
        <v>28</v>
      </c>
      <c r="M295" s="2" t="n">
        <v>1.17</v>
      </c>
      <c r="N295" s="1" t="s">
        <v>29</v>
      </c>
      <c r="O295" s="2" t="n">
        <v>-7.4576</v>
      </c>
    </row>
    <row r="296" customFormat="false" ht="13.8" hidden="false" customHeight="false" outlineLevel="0" collapsed="false">
      <c r="A296" s="1" t="s">
        <v>49</v>
      </c>
    </row>
    <row r="297" customFormat="false" ht="13.8" hidden="false" customHeight="false" outlineLevel="0" collapsed="false">
      <c r="B297" s="1" t="s">
        <v>23</v>
      </c>
      <c r="C297" s="2" t="n">
        <v>1</v>
      </c>
      <c r="D297" s="1" t="s">
        <v>24</v>
      </c>
      <c r="E297" s="2" t="n">
        <v>47.4352</v>
      </c>
      <c r="F297" s="2" t="n">
        <v>-5.9603</v>
      </c>
      <c r="G297" s="2" t="n">
        <v>1.2905</v>
      </c>
      <c r="H297" s="1" t="s">
        <v>25</v>
      </c>
      <c r="I297" s="2" t="n">
        <v>-0.9839</v>
      </c>
      <c r="J297" s="2" t="n">
        <v>0.1387</v>
      </c>
      <c r="K297" s="2" t="n">
        <v>-0.113</v>
      </c>
      <c r="L297" s="1" t="s">
        <v>28</v>
      </c>
      <c r="M297" s="2" t="n">
        <v>3.0688</v>
      </c>
      <c r="N297" s="1" t="s">
        <v>29</v>
      </c>
      <c r="O297" s="2" t="n">
        <v>-63.3434</v>
      </c>
    </row>
    <row r="298" customFormat="false" ht="13.8" hidden="false" customHeight="false" outlineLevel="0" collapsed="false">
      <c r="B298" s="1" t="s">
        <v>23</v>
      </c>
      <c r="C298" s="2" t="n">
        <v>1</v>
      </c>
      <c r="D298" s="1" t="s">
        <v>24</v>
      </c>
      <c r="E298" s="2" t="n">
        <v>47.4426</v>
      </c>
      <c r="F298" s="2" t="n">
        <v>-5.8769</v>
      </c>
      <c r="G298" s="2" t="n">
        <v>1.1941</v>
      </c>
      <c r="H298" s="1" t="s">
        <v>25</v>
      </c>
      <c r="I298" s="2" t="n">
        <v>0.9851</v>
      </c>
      <c r="J298" s="2" t="n">
        <v>-0.1506</v>
      </c>
      <c r="K298" s="2" t="n">
        <v>0.0829</v>
      </c>
      <c r="L298" s="1" t="s">
        <v>28</v>
      </c>
      <c r="M298" s="2" t="n">
        <v>2.9623</v>
      </c>
      <c r="N298" s="1" t="s">
        <v>29</v>
      </c>
      <c r="O298" s="2" t="n">
        <v>0.8396</v>
      </c>
    </row>
    <row r="299" customFormat="false" ht="13.8" hidden="false" customHeight="false" outlineLevel="0" collapsed="false">
      <c r="B299" s="1" t="s">
        <v>23</v>
      </c>
      <c r="C299" s="2" t="n">
        <v>1</v>
      </c>
      <c r="D299" s="1" t="s">
        <v>24</v>
      </c>
      <c r="E299" s="2" t="n">
        <v>47.3973</v>
      </c>
      <c r="F299" s="2" t="n">
        <v>-5.8645</v>
      </c>
      <c r="G299" s="2" t="n">
        <v>1.0449</v>
      </c>
      <c r="H299" s="1" t="s">
        <v>25</v>
      </c>
      <c r="I299" s="2" t="n">
        <v>0.9981</v>
      </c>
      <c r="J299" s="2" t="n">
        <v>-0.0563</v>
      </c>
      <c r="K299" s="2" t="n">
        <v>-0.0252</v>
      </c>
      <c r="L299" s="1" t="s">
        <v>28</v>
      </c>
      <c r="M299" s="2" t="n">
        <v>2.649</v>
      </c>
      <c r="N299" s="1" t="s">
        <v>29</v>
      </c>
      <c r="O299" s="2" t="n">
        <v>0.7401</v>
      </c>
    </row>
    <row r="300" customFormat="false" ht="13.8" hidden="false" customHeight="false" outlineLevel="0" collapsed="false">
      <c r="B300" s="1" t="s">
        <v>23</v>
      </c>
      <c r="C300" s="2" t="n">
        <v>1</v>
      </c>
      <c r="D300" s="1" t="s">
        <v>24</v>
      </c>
      <c r="E300" s="2" t="n">
        <v>47.0709</v>
      </c>
      <c r="F300" s="2" t="n">
        <v>-5.9703</v>
      </c>
      <c r="G300" s="2" t="n">
        <v>0.8718</v>
      </c>
      <c r="H300" s="1" t="s">
        <v>25</v>
      </c>
      <c r="I300" s="2" t="n">
        <v>-0.8334</v>
      </c>
      <c r="J300" s="2" t="n">
        <v>-0.5468</v>
      </c>
      <c r="K300" s="2" t="n">
        <v>-0.0806</v>
      </c>
      <c r="L300" s="1" t="s">
        <v>28</v>
      </c>
      <c r="M300" s="2" t="n">
        <v>2.1345</v>
      </c>
      <c r="N300" s="1" t="s">
        <v>29</v>
      </c>
      <c r="O300" s="2" t="n">
        <v>0.5018</v>
      </c>
    </row>
    <row r="301" customFormat="false" ht="13.8" hidden="false" customHeight="false" outlineLevel="0" collapsed="false">
      <c r="B301" s="1" t="s">
        <v>23</v>
      </c>
      <c r="C301" s="2" t="n">
        <v>1</v>
      </c>
      <c r="D301" s="1" t="s">
        <v>24</v>
      </c>
      <c r="E301" s="2" t="n">
        <v>47.1519</v>
      </c>
      <c r="F301" s="2" t="n">
        <v>-5.6919</v>
      </c>
      <c r="G301" s="2" t="n">
        <v>0.8007</v>
      </c>
      <c r="H301" s="1" t="s">
        <v>25</v>
      </c>
      <c r="I301" s="2" t="n">
        <v>0.4923</v>
      </c>
      <c r="J301" s="2" t="n">
        <v>0.6866</v>
      </c>
      <c r="K301" s="2" t="n">
        <v>0.5349</v>
      </c>
      <c r="L301" s="1" t="s">
        <v>28</v>
      </c>
      <c r="M301" s="2" t="n">
        <v>1.9667</v>
      </c>
      <c r="N301" s="1" t="s">
        <v>29</v>
      </c>
      <c r="O301" s="2" t="n">
        <v>0.4762</v>
      </c>
    </row>
    <row r="302" customFormat="false" ht="13.8" hidden="false" customHeight="false" outlineLevel="0" collapsed="false">
      <c r="B302" s="1" t="s">
        <v>23</v>
      </c>
      <c r="C302" s="2" t="n">
        <v>1</v>
      </c>
      <c r="D302" s="1" t="s">
        <v>24</v>
      </c>
      <c r="E302" s="2" t="n">
        <v>47.6064</v>
      </c>
      <c r="F302" s="2" t="n">
        <v>-4.9383</v>
      </c>
      <c r="G302" s="2" t="n">
        <v>0.9693</v>
      </c>
      <c r="H302" s="1" t="s">
        <v>25</v>
      </c>
      <c r="I302" s="2" t="n">
        <v>-0.3231</v>
      </c>
      <c r="J302" s="2" t="n">
        <v>0.93</v>
      </c>
      <c r="K302" s="2" t="n">
        <v>0.1751</v>
      </c>
      <c r="L302" s="1" t="s">
        <v>28</v>
      </c>
      <c r="M302" s="2" t="n">
        <v>2.3242</v>
      </c>
      <c r="N302" s="1" t="s">
        <v>29</v>
      </c>
      <c r="O302" s="2" t="n">
        <v>0.4157</v>
      </c>
    </row>
    <row r="303" customFormat="false" ht="13.8" hidden="false" customHeight="false" outlineLevel="0" collapsed="false">
      <c r="B303" s="1" t="s">
        <v>23</v>
      </c>
      <c r="C303" s="2" t="n">
        <v>1</v>
      </c>
      <c r="D303" s="1" t="s">
        <v>24</v>
      </c>
      <c r="E303" s="2" t="n">
        <v>47.6357</v>
      </c>
      <c r="F303" s="2" t="n">
        <v>-4.8627</v>
      </c>
      <c r="G303" s="2" t="n">
        <v>0.9467</v>
      </c>
      <c r="H303" s="1" t="s">
        <v>25</v>
      </c>
      <c r="I303" s="2" t="n">
        <v>0.3475</v>
      </c>
      <c r="J303" s="2" t="n">
        <v>-0.9316</v>
      </c>
      <c r="K303" s="2" t="n">
        <v>0.1065</v>
      </c>
      <c r="L303" s="1" t="s">
        <v>28</v>
      </c>
      <c r="M303" s="2" t="n">
        <v>2.1351</v>
      </c>
      <c r="N303" s="1" t="s">
        <v>29</v>
      </c>
      <c r="O303" s="2" t="n">
        <v>0.3675</v>
      </c>
    </row>
    <row r="304" customFormat="false" ht="13.8" hidden="false" customHeight="false" outlineLevel="0" collapsed="false">
      <c r="B304" s="1" t="s">
        <v>23</v>
      </c>
      <c r="C304" s="2" t="n">
        <v>1</v>
      </c>
      <c r="D304" s="1" t="s">
        <v>24</v>
      </c>
      <c r="E304" s="2" t="n">
        <v>47.7666</v>
      </c>
      <c r="F304" s="2" t="n">
        <v>-4.7871</v>
      </c>
      <c r="G304" s="2" t="n">
        <v>0.8884</v>
      </c>
      <c r="H304" s="1" t="s">
        <v>25</v>
      </c>
      <c r="I304" s="2" t="n">
        <v>0.2785</v>
      </c>
      <c r="J304" s="2" t="n">
        <v>-0.9596</v>
      </c>
      <c r="K304" s="2" t="n">
        <v>-0.0407</v>
      </c>
      <c r="L304" s="1" t="s">
        <v>28</v>
      </c>
      <c r="M304" s="2" t="n">
        <v>2.347</v>
      </c>
      <c r="N304" s="1" t="s">
        <v>29</v>
      </c>
      <c r="O304" s="2" t="n">
        <v>0.3712</v>
      </c>
    </row>
    <row r="305" customFormat="false" ht="13.8" hidden="false" customHeight="false" outlineLevel="0" collapsed="false">
      <c r="A305" s="1" t="s">
        <v>50</v>
      </c>
    </row>
    <row r="306" customFormat="false" ht="13.8" hidden="false" customHeight="false" outlineLevel="0" collapsed="false">
      <c r="B306" s="1" t="s">
        <v>23</v>
      </c>
      <c r="C306" s="2" t="n">
        <v>2</v>
      </c>
      <c r="D306" s="1" t="s">
        <v>24</v>
      </c>
      <c r="E306" s="2" t="n">
        <v>42.0346</v>
      </c>
      <c r="F306" s="2" t="n">
        <v>-6.6754</v>
      </c>
      <c r="G306" s="2" t="n">
        <v>1.2708</v>
      </c>
      <c r="H306" s="1" t="s">
        <v>25</v>
      </c>
      <c r="I306" s="2" t="n">
        <v>-0.2037</v>
      </c>
      <c r="J306" s="2" t="n">
        <v>-0.9765</v>
      </c>
      <c r="K306" s="2" t="n">
        <v>0.0711</v>
      </c>
      <c r="L306" s="1" t="s">
        <v>28</v>
      </c>
      <c r="M306" s="2" t="n">
        <v>3.2968</v>
      </c>
      <c r="N306" s="1" t="s">
        <v>29</v>
      </c>
      <c r="O306" s="2" t="n">
        <v>0.2995</v>
      </c>
    </row>
    <row r="307" customFormat="false" ht="13.8" hidden="false" customHeight="false" outlineLevel="0" collapsed="false">
      <c r="B307" s="1" t="s">
        <v>23</v>
      </c>
      <c r="C307" s="2" t="n">
        <v>2</v>
      </c>
      <c r="D307" s="1" t="s">
        <v>24</v>
      </c>
      <c r="E307" s="2" t="n">
        <v>42.1713</v>
      </c>
      <c r="F307" s="2" t="n">
        <v>-6.7412</v>
      </c>
      <c r="G307" s="2" t="n">
        <v>1.2864</v>
      </c>
      <c r="H307" s="1" t="s">
        <v>25</v>
      </c>
      <c r="I307" s="2" t="n">
        <v>-0.0785</v>
      </c>
      <c r="J307" s="2" t="n">
        <v>-0.9953</v>
      </c>
      <c r="K307" s="2" t="n">
        <v>0.0561</v>
      </c>
      <c r="L307" s="1" t="s">
        <v>28</v>
      </c>
      <c r="M307" s="2" t="n">
        <v>3.4722</v>
      </c>
      <c r="N307" s="1" t="s">
        <v>29</v>
      </c>
      <c r="O307" s="2" t="n">
        <v>1</v>
      </c>
    </row>
    <row r="308" customFormat="false" ht="13.8" hidden="false" customHeight="false" outlineLevel="0" collapsed="false">
      <c r="B308" s="1" t="s">
        <v>23</v>
      </c>
      <c r="C308" s="2" t="n">
        <v>2</v>
      </c>
      <c r="D308" s="1" t="s">
        <v>24</v>
      </c>
      <c r="E308" s="2" t="n">
        <v>42.3985</v>
      </c>
      <c r="F308" s="2" t="n">
        <v>-6.6222</v>
      </c>
      <c r="G308" s="2" t="n">
        <v>1.2225</v>
      </c>
      <c r="H308" s="1" t="s">
        <v>25</v>
      </c>
      <c r="I308" s="2" t="n">
        <v>-0.0285</v>
      </c>
      <c r="J308" s="2" t="n">
        <v>-0.992</v>
      </c>
      <c r="K308" s="2" t="n">
        <v>-0.1233</v>
      </c>
      <c r="L308" s="1" t="s">
        <v>28</v>
      </c>
      <c r="M308" s="2" t="n">
        <v>3.1707</v>
      </c>
      <c r="N308" s="1" t="s">
        <v>29</v>
      </c>
      <c r="O308" s="2" t="n">
        <v>1</v>
      </c>
    </row>
    <row r="309" customFormat="false" ht="13.8" hidden="false" customHeight="false" outlineLevel="0" collapsed="false">
      <c r="B309" s="1" t="s">
        <v>23</v>
      </c>
      <c r="C309" s="2" t="n">
        <v>2</v>
      </c>
      <c r="D309" s="1" t="s">
        <v>24</v>
      </c>
      <c r="E309" s="2" t="n">
        <v>42.2216</v>
      </c>
      <c r="F309" s="2" t="n">
        <v>-6.7556</v>
      </c>
      <c r="G309" s="2" t="n">
        <v>1.1628</v>
      </c>
      <c r="H309" s="1" t="s">
        <v>25</v>
      </c>
      <c r="I309" s="2" t="n">
        <v>0.0027</v>
      </c>
      <c r="J309" s="2" t="n">
        <v>-0.9885</v>
      </c>
      <c r="K309" s="2" t="n">
        <v>0.1511</v>
      </c>
      <c r="L309" s="1" t="s">
        <v>28</v>
      </c>
      <c r="M309" s="2" t="n">
        <v>3.0197</v>
      </c>
      <c r="N309" s="1" t="s">
        <v>29</v>
      </c>
      <c r="O309" s="2" t="n">
        <v>1</v>
      </c>
    </row>
    <row r="310" customFormat="false" ht="13.8" hidden="false" customHeight="false" outlineLevel="0" collapsed="false">
      <c r="B310" s="1" t="s">
        <v>23</v>
      </c>
      <c r="C310" s="2" t="n">
        <v>2</v>
      </c>
      <c r="D310" s="1" t="s">
        <v>24</v>
      </c>
      <c r="E310" s="2" t="n">
        <v>42.1078</v>
      </c>
      <c r="F310" s="2" t="n">
        <v>-6.7862</v>
      </c>
      <c r="G310" s="2" t="n">
        <v>1.097</v>
      </c>
      <c r="H310" s="1" t="s">
        <v>25</v>
      </c>
      <c r="I310" s="2" t="n">
        <v>-0.121</v>
      </c>
      <c r="J310" s="2" t="n">
        <v>-0.9908</v>
      </c>
      <c r="K310" s="2" t="n">
        <v>-0.0608</v>
      </c>
      <c r="L310" s="1" t="s">
        <v>28</v>
      </c>
      <c r="M310" s="2" t="n">
        <v>2.5372</v>
      </c>
      <c r="N310" s="1" t="s">
        <v>29</v>
      </c>
      <c r="O310" s="2" t="n">
        <v>1</v>
      </c>
    </row>
    <row r="311" customFormat="false" ht="13.8" hidden="false" customHeight="false" outlineLevel="0" collapsed="false">
      <c r="B311" s="1" t="s">
        <v>23</v>
      </c>
      <c r="C311" s="2" t="n">
        <v>2</v>
      </c>
      <c r="D311" s="1" t="s">
        <v>24</v>
      </c>
      <c r="E311" s="2" t="n">
        <v>42.1453</v>
      </c>
      <c r="F311" s="2" t="n">
        <v>-6.841</v>
      </c>
      <c r="G311" s="2" t="n">
        <v>0.962</v>
      </c>
      <c r="H311" s="1" t="s">
        <v>25</v>
      </c>
      <c r="I311" s="2" t="n">
        <v>-0.0601</v>
      </c>
      <c r="J311" s="2" t="n">
        <v>-0.9982</v>
      </c>
      <c r="K311" s="2" t="n">
        <v>0.0049</v>
      </c>
      <c r="L311" s="1" t="s">
        <v>28</v>
      </c>
      <c r="M311" s="2" t="n">
        <v>2.0805</v>
      </c>
      <c r="N311" s="1" t="s">
        <v>29</v>
      </c>
      <c r="O311" s="2" t="n">
        <v>0.9899</v>
      </c>
    </row>
    <row r="312" customFormat="false" ht="13.8" hidden="false" customHeight="false" outlineLevel="0" collapsed="false">
      <c r="B312" s="1" t="s">
        <v>23</v>
      </c>
      <c r="C312" s="2" t="n">
        <v>2</v>
      </c>
      <c r="D312" s="1" t="s">
        <v>24</v>
      </c>
      <c r="E312" s="2" t="n">
        <v>42.0889</v>
      </c>
      <c r="F312" s="2" t="n">
        <v>-6.8939</v>
      </c>
      <c r="G312" s="2" t="n">
        <v>0.8135</v>
      </c>
      <c r="H312" s="1" t="s">
        <v>25</v>
      </c>
      <c r="I312" s="2" t="n">
        <v>-0.0678</v>
      </c>
      <c r="J312" s="2" t="n">
        <v>-0.9976</v>
      </c>
      <c r="K312" s="2" t="n">
        <v>0.0156</v>
      </c>
      <c r="L312" s="1" t="s">
        <v>28</v>
      </c>
      <c r="M312" s="2" t="n">
        <v>1.5098</v>
      </c>
      <c r="N312" s="1" t="s">
        <v>29</v>
      </c>
      <c r="O312" s="2" t="n">
        <v>0.9845</v>
      </c>
    </row>
    <row r="313" customFormat="false" ht="13.8" hidden="false" customHeight="false" outlineLevel="0" collapsed="false">
      <c r="B313" s="1" t="s">
        <v>23</v>
      </c>
      <c r="C313" s="2" t="n">
        <v>2</v>
      </c>
      <c r="D313" s="1" t="s">
        <v>24</v>
      </c>
      <c r="E313" s="2" t="n">
        <v>42.1189</v>
      </c>
      <c r="F313" s="2" t="n">
        <v>-6.9352</v>
      </c>
      <c r="G313" s="2" t="n">
        <v>0.6637</v>
      </c>
      <c r="H313" s="1" t="s">
        <v>25</v>
      </c>
      <c r="I313" s="2" t="n">
        <v>-0.0239</v>
      </c>
      <c r="J313" s="2" t="n">
        <v>-0.9966</v>
      </c>
      <c r="K313" s="2" t="n">
        <v>0.0785</v>
      </c>
      <c r="L313" s="1" t="s">
        <v>28</v>
      </c>
      <c r="M313" s="2" t="n">
        <v>1.2748</v>
      </c>
      <c r="N313" s="1" t="s">
        <v>29</v>
      </c>
      <c r="O313" s="2" t="n">
        <v>1</v>
      </c>
    </row>
    <row r="314" customFormat="false" ht="13.8" hidden="false" customHeight="false" outlineLevel="0" collapsed="false">
      <c r="B314" s="1" t="s">
        <v>23</v>
      </c>
      <c r="C314" s="2" t="n">
        <v>2</v>
      </c>
      <c r="D314" s="1" t="s">
        <v>24</v>
      </c>
      <c r="E314" s="2" t="n">
        <v>40.2631</v>
      </c>
      <c r="F314" s="2" t="n">
        <v>-6.893</v>
      </c>
      <c r="G314" s="2" t="n">
        <v>1.2089</v>
      </c>
      <c r="H314" s="1" t="s">
        <v>25</v>
      </c>
      <c r="I314" s="2" t="n">
        <v>-0.0265</v>
      </c>
      <c r="J314" s="2" t="n">
        <v>-0.9996</v>
      </c>
      <c r="K314" s="2" t="n">
        <v>-0.0088</v>
      </c>
      <c r="L314" s="1" t="s">
        <v>28</v>
      </c>
      <c r="M314" s="2" t="n">
        <v>2.5388</v>
      </c>
      <c r="N314" s="1" t="s">
        <v>29</v>
      </c>
      <c r="O314" s="2" t="n">
        <v>0.8074</v>
      </c>
    </row>
    <row r="315" customFormat="false" ht="13.8" hidden="false" customHeight="false" outlineLevel="0" collapsed="false">
      <c r="B315" s="1" t="s">
        <v>23</v>
      </c>
      <c r="C315" s="2" t="n">
        <v>2</v>
      </c>
      <c r="D315" s="1" t="s">
        <v>24</v>
      </c>
      <c r="E315" s="2" t="n">
        <v>40.2369</v>
      </c>
      <c r="F315" s="2" t="n">
        <v>-6.9466</v>
      </c>
      <c r="G315" s="2" t="n">
        <v>1.0882</v>
      </c>
      <c r="H315" s="1" t="s">
        <v>25</v>
      </c>
      <c r="I315" s="2" t="n">
        <v>-0.0572</v>
      </c>
      <c r="J315" s="2" t="n">
        <v>-0.9982</v>
      </c>
      <c r="K315" s="2" t="n">
        <v>-0.0179</v>
      </c>
      <c r="L315" s="1" t="s">
        <v>28</v>
      </c>
      <c r="M315" s="2" t="n">
        <v>2.305</v>
      </c>
      <c r="N315" s="1" t="s">
        <v>29</v>
      </c>
      <c r="O315" s="2" t="n">
        <v>0.7731</v>
      </c>
    </row>
    <row r="316" customFormat="false" ht="13.8" hidden="false" customHeight="false" outlineLevel="0" collapsed="false">
      <c r="A316" s="1" t="s">
        <v>51</v>
      </c>
    </row>
    <row r="317" customFormat="false" ht="13.8" hidden="false" customHeight="false" outlineLevel="0" collapsed="false">
      <c r="B317" s="1" t="s">
        <v>23</v>
      </c>
      <c r="C317" s="2" t="n">
        <v>2</v>
      </c>
      <c r="D317" s="1" t="s">
        <v>24</v>
      </c>
      <c r="E317" s="2" t="n">
        <v>40.3232</v>
      </c>
      <c r="F317" s="2" t="n">
        <v>-6.9041</v>
      </c>
      <c r="G317" s="2" t="n">
        <v>0.9289</v>
      </c>
      <c r="H317" s="1" t="s">
        <v>25</v>
      </c>
      <c r="I317" s="2" t="n">
        <v>-0.0536</v>
      </c>
      <c r="J317" s="2" t="n">
        <v>-0.9985</v>
      </c>
      <c r="K317" s="2" t="n">
        <v>-0.0128</v>
      </c>
      <c r="L317" s="1" t="s">
        <v>28</v>
      </c>
      <c r="M317" s="2" t="n">
        <v>1.8887</v>
      </c>
      <c r="N317" s="1" t="s">
        <v>29</v>
      </c>
      <c r="O317" s="2" t="n">
        <v>0.1387</v>
      </c>
    </row>
    <row r="318" customFormat="false" ht="13.8" hidden="false" customHeight="false" outlineLevel="0" collapsed="false">
      <c r="B318" s="1" t="s">
        <v>23</v>
      </c>
      <c r="C318" s="2" t="n">
        <v>2</v>
      </c>
      <c r="D318" s="1" t="s">
        <v>24</v>
      </c>
      <c r="E318" s="2" t="n">
        <v>40.3214</v>
      </c>
      <c r="F318" s="2" t="n">
        <v>-6.9487</v>
      </c>
      <c r="G318" s="2" t="n">
        <v>0.8128</v>
      </c>
      <c r="H318" s="1" t="s">
        <v>25</v>
      </c>
      <c r="I318" s="2" t="n">
        <v>-0.041</v>
      </c>
      <c r="J318" s="2" t="n">
        <v>-0.9985</v>
      </c>
      <c r="K318" s="2" t="n">
        <v>-0.0361</v>
      </c>
      <c r="L318" s="1" t="s">
        <v>28</v>
      </c>
      <c r="M318" s="2" t="n">
        <v>1.7904</v>
      </c>
      <c r="N318" s="1" t="s">
        <v>29</v>
      </c>
      <c r="O318" s="2" t="n">
        <v>0.9723</v>
      </c>
    </row>
    <row r="319" customFormat="false" ht="13.8" hidden="false" customHeight="false" outlineLevel="0" collapsed="false">
      <c r="B319" s="1" t="s">
        <v>23</v>
      </c>
      <c r="C319" s="2" t="n">
        <v>2</v>
      </c>
      <c r="D319" s="1" t="s">
        <v>24</v>
      </c>
      <c r="E319" s="2" t="n">
        <v>40.3682</v>
      </c>
      <c r="F319" s="2" t="n">
        <v>-6.9513</v>
      </c>
      <c r="G319" s="2" t="n">
        <v>0.6509</v>
      </c>
      <c r="H319" s="1" t="s">
        <v>25</v>
      </c>
      <c r="I319" s="2" t="n">
        <v>-0.0572</v>
      </c>
      <c r="J319" s="2" t="n">
        <v>-0.9969</v>
      </c>
      <c r="K319" s="2" t="n">
        <v>-0.0543</v>
      </c>
      <c r="L319" s="1" t="s">
        <v>28</v>
      </c>
      <c r="M319" s="2" t="n">
        <v>1.1191</v>
      </c>
      <c r="N319" s="1" t="s">
        <v>29</v>
      </c>
      <c r="O319" s="2" t="n">
        <v>1</v>
      </c>
    </row>
    <row r="320" customFormat="false" ht="13.8" hidden="false" customHeight="false" outlineLevel="0" collapsed="false">
      <c r="A320" s="1" t="s">
        <v>52</v>
      </c>
    </row>
    <row r="321" customFormat="false" ht="13.8" hidden="false" customHeight="false" outlineLevel="0" collapsed="false">
      <c r="B321" s="1" t="s">
        <v>23</v>
      </c>
      <c r="C321" s="2" t="n">
        <v>2</v>
      </c>
      <c r="D321" s="1" t="s">
        <v>24</v>
      </c>
      <c r="E321" s="2" t="n">
        <v>33.4263</v>
      </c>
      <c r="F321" s="2" t="n">
        <v>-6.8332</v>
      </c>
      <c r="G321" s="2" t="n">
        <v>1.0528</v>
      </c>
      <c r="H321" s="1" t="s">
        <v>25</v>
      </c>
      <c r="I321" s="2" t="n">
        <v>-0.0325</v>
      </c>
      <c r="J321" s="2" t="n">
        <v>-0.9948</v>
      </c>
      <c r="K321" s="2" t="n">
        <v>-0.0967</v>
      </c>
      <c r="L321" s="1" t="s">
        <v>28</v>
      </c>
      <c r="M321" s="2" t="n">
        <v>2.856</v>
      </c>
      <c r="N321" s="1" t="s">
        <v>29</v>
      </c>
      <c r="O321" s="2" t="n">
        <v>0.2411</v>
      </c>
    </row>
    <row r="322" customFormat="false" ht="13.8" hidden="false" customHeight="false" outlineLevel="0" collapsed="false">
      <c r="B322" s="1" t="s">
        <v>23</v>
      </c>
      <c r="C322" s="2" t="n">
        <v>2</v>
      </c>
      <c r="D322" s="1" t="s">
        <v>24</v>
      </c>
      <c r="E322" s="2" t="n">
        <v>33.4224</v>
      </c>
      <c r="F322" s="2" t="n">
        <v>-6.8514</v>
      </c>
      <c r="G322" s="2" t="n">
        <v>0.9123</v>
      </c>
      <c r="H322" s="1" t="s">
        <v>25</v>
      </c>
      <c r="I322" s="2" t="n">
        <v>-0.0574</v>
      </c>
      <c r="J322" s="2" t="n">
        <v>-0.9976</v>
      </c>
      <c r="K322" s="2" t="n">
        <v>-0.0397</v>
      </c>
      <c r="L322" s="1" t="s">
        <v>28</v>
      </c>
      <c r="M322" s="2" t="n">
        <v>2.7118</v>
      </c>
      <c r="N322" s="1" t="s">
        <v>29</v>
      </c>
      <c r="O322" s="2" t="n">
        <v>1</v>
      </c>
    </row>
    <row r="323" customFormat="false" ht="13.8" hidden="false" customHeight="false" outlineLevel="0" collapsed="false">
      <c r="B323" s="1" t="s">
        <v>23</v>
      </c>
      <c r="C323" s="2" t="n">
        <v>2</v>
      </c>
      <c r="D323" s="1" t="s">
        <v>24</v>
      </c>
      <c r="E323" s="2" t="n">
        <v>33.2858</v>
      </c>
      <c r="F323" s="2" t="n">
        <v>-6.9127</v>
      </c>
      <c r="G323" s="2" t="n">
        <v>0.765</v>
      </c>
      <c r="H323" s="1" t="s">
        <v>25</v>
      </c>
      <c r="I323" s="2" t="n">
        <v>-0.0601</v>
      </c>
      <c r="J323" s="2" t="n">
        <v>-0.9974</v>
      </c>
      <c r="K323" s="2" t="n">
        <v>-0.0404</v>
      </c>
      <c r="L323" s="1" t="s">
        <v>28</v>
      </c>
      <c r="M323" s="2" t="n">
        <v>2.1063</v>
      </c>
      <c r="N323" s="1" t="s">
        <v>29</v>
      </c>
      <c r="O323" s="2" t="n">
        <v>1</v>
      </c>
    </row>
    <row r="324" customFormat="false" ht="13.8" hidden="false" customHeight="false" outlineLevel="0" collapsed="false">
      <c r="A324" s="1" t="s">
        <v>53</v>
      </c>
    </row>
    <row r="325" customFormat="false" ht="13.8" hidden="false" customHeight="false" outlineLevel="0" collapsed="false">
      <c r="B325" s="1" t="s">
        <v>23</v>
      </c>
      <c r="C325" s="2" t="n">
        <v>2</v>
      </c>
      <c r="D325" s="1" t="s">
        <v>24</v>
      </c>
      <c r="E325" s="2" t="n">
        <v>25.1782</v>
      </c>
      <c r="F325" s="2" t="n">
        <v>-4.6997</v>
      </c>
      <c r="G325" s="2" t="n">
        <v>1.1764</v>
      </c>
      <c r="H325" s="1" t="s">
        <v>25</v>
      </c>
      <c r="I325" s="2" t="n">
        <v>-0.0698</v>
      </c>
      <c r="J325" s="2" t="n">
        <v>-0.9976</v>
      </c>
      <c r="K325" s="2" t="n">
        <v>-0.0018</v>
      </c>
      <c r="L325" s="1" t="s">
        <v>28</v>
      </c>
      <c r="M325" s="2" t="n">
        <v>2.8007</v>
      </c>
      <c r="N325" s="1" t="s">
        <v>29</v>
      </c>
      <c r="O325" s="2" t="n">
        <v>-1.4997</v>
      </c>
    </row>
    <row r="326" customFormat="false" ht="13.8" hidden="false" customHeight="false" outlineLevel="0" collapsed="false">
      <c r="B326" s="1" t="s">
        <v>23</v>
      </c>
      <c r="C326" s="2" t="n">
        <v>2</v>
      </c>
      <c r="D326" s="1" t="s">
        <v>24</v>
      </c>
      <c r="E326" s="2" t="n">
        <v>25.0984</v>
      </c>
      <c r="F326" s="2" t="n">
        <v>-4.6739</v>
      </c>
      <c r="G326" s="2" t="n">
        <v>1.0513</v>
      </c>
      <c r="H326" s="1" t="s">
        <v>25</v>
      </c>
      <c r="I326" s="2" t="n">
        <v>-0.0102</v>
      </c>
      <c r="J326" s="2" t="n">
        <v>-0.9983</v>
      </c>
      <c r="K326" s="2" t="n">
        <v>0.0581</v>
      </c>
      <c r="L326" s="1" t="s">
        <v>28</v>
      </c>
      <c r="M326" s="2" t="n">
        <v>2.7972</v>
      </c>
      <c r="N326" s="1" t="s">
        <v>29</v>
      </c>
      <c r="O326" s="2" t="n">
        <v>0.9265</v>
      </c>
    </row>
    <row r="327" customFormat="false" ht="13.8" hidden="false" customHeight="false" outlineLevel="0" collapsed="false">
      <c r="B327" s="1" t="s">
        <v>23</v>
      </c>
      <c r="C327" s="2" t="n">
        <v>2</v>
      </c>
      <c r="D327" s="1" t="s">
        <v>24</v>
      </c>
      <c r="E327" s="2" t="n">
        <v>24.5132</v>
      </c>
      <c r="F327" s="2" t="n">
        <v>-4.4143</v>
      </c>
      <c r="G327" s="2" t="n">
        <v>1.0511</v>
      </c>
      <c r="H327" s="1" t="s">
        <v>25</v>
      </c>
      <c r="I327" s="2" t="n">
        <v>0.5606</v>
      </c>
      <c r="J327" s="2" t="n">
        <v>-0.8257</v>
      </c>
      <c r="K327" s="2" t="n">
        <v>-0.062</v>
      </c>
      <c r="L327" s="1" t="s">
        <v>28</v>
      </c>
      <c r="M327" s="2" t="n">
        <v>2.3642</v>
      </c>
      <c r="N327" s="1" t="s">
        <v>29</v>
      </c>
      <c r="O327" s="2" t="n">
        <v>1</v>
      </c>
    </row>
    <row r="328" customFormat="false" ht="13.8" hidden="false" customHeight="false" outlineLevel="0" collapsed="false">
      <c r="A328" s="1" t="s">
        <v>54</v>
      </c>
    </row>
    <row r="329" customFormat="false" ht="13.8" hidden="false" customHeight="false" outlineLevel="0" collapsed="false">
      <c r="B329" s="1" t="s">
        <v>23</v>
      </c>
      <c r="C329" s="2" t="n">
        <v>2</v>
      </c>
      <c r="D329" s="1" t="s">
        <v>24</v>
      </c>
      <c r="E329" s="2" t="n">
        <v>24.9472</v>
      </c>
      <c r="F329" s="2" t="n">
        <v>-12.128</v>
      </c>
      <c r="G329" s="2" t="n">
        <v>1.2188</v>
      </c>
      <c r="H329" s="1" t="s">
        <v>25</v>
      </c>
      <c r="I329" s="2" t="n">
        <v>0.3962</v>
      </c>
      <c r="J329" s="2" t="n">
        <v>-0.917</v>
      </c>
      <c r="K329" s="2" t="n">
        <v>-0.0461</v>
      </c>
      <c r="L329" s="1" t="s">
        <v>28</v>
      </c>
      <c r="M329" s="2" t="n">
        <v>3.2791</v>
      </c>
      <c r="N329" s="1" t="s">
        <v>29</v>
      </c>
      <c r="O329" s="2" t="n">
        <v>-0.2153</v>
      </c>
    </row>
    <row r="330" customFormat="false" ht="13.8" hidden="false" customHeight="false" outlineLevel="0" collapsed="false">
      <c r="A330" s="1" t="s">
        <v>55</v>
      </c>
    </row>
    <row r="331" customFormat="false" ht="13.8" hidden="false" customHeight="false" outlineLevel="0" collapsed="false">
      <c r="B331" s="1" t="s">
        <v>23</v>
      </c>
      <c r="C331" s="2" t="n">
        <v>1</v>
      </c>
      <c r="D331" s="1" t="s">
        <v>24</v>
      </c>
      <c r="E331" s="2" t="n">
        <v>26.2263</v>
      </c>
      <c r="F331" s="2" t="n">
        <v>-12.3943</v>
      </c>
      <c r="G331" s="2" t="n">
        <v>1.1419</v>
      </c>
      <c r="H331" s="1" t="s">
        <v>25</v>
      </c>
      <c r="I331" s="2" t="n">
        <v>-0.1562</v>
      </c>
      <c r="J331" s="2" t="n">
        <v>0.9761</v>
      </c>
      <c r="K331" s="2" t="n">
        <v>-0.1508</v>
      </c>
      <c r="L331" s="1" t="s">
        <v>28</v>
      </c>
      <c r="M331" s="2" t="n">
        <v>3.449</v>
      </c>
      <c r="N331" s="1" t="s">
        <v>29</v>
      </c>
      <c r="O331" s="2" t="n">
        <v>0.1427</v>
      </c>
    </row>
    <row r="332" customFormat="false" ht="13.8" hidden="false" customHeight="false" outlineLevel="0" collapsed="false">
      <c r="A332" s="1" t="s">
        <v>56</v>
      </c>
    </row>
    <row r="333" customFormat="false" ht="13.8" hidden="false" customHeight="false" outlineLevel="0" collapsed="false">
      <c r="B333" s="1" t="s">
        <v>23</v>
      </c>
      <c r="C333" s="2" t="n">
        <v>1</v>
      </c>
      <c r="D333" s="1" t="s">
        <v>24</v>
      </c>
      <c r="E333" s="2" t="n">
        <v>23.9574</v>
      </c>
      <c r="F333" s="2" t="n">
        <v>-10.3026</v>
      </c>
      <c r="G333" s="2" t="n">
        <v>0.3576</v>
      </c>
      <c r="H333" s="1" t="s">
        <v>25</v>
      </c>
      <c r="I333" s="2" t="n">
        <v>0.5234</v>
      </c>
      <c r="J333" s="2" t="n">
        <v>-0.8446</v>
      </c>
      <c r="K333" s="2" t="n">
        <v>0.1129</v>
      </c>
      <c r="L333" s="1" t="s">
        <v>28</v>
      </c>
      <c r="M333" s="2" t="n">
        <v>3.0909</v>
      </c>
      <c r="N333" s="1" t="s">
        <v>29</v>
      </c>
      <c r="O333" s="2" t="n">
        <v>0.1143</v>
      </c>
    </row>
    <row r="334" customFormat="false" ht="13.8" hidden="false" customHeight="false" outlineLevel="0" collapsed="false">
      <c r="B334" s="1" t="s">
        <v>23</v>
      </c>
      <c r="C334" s="2" t="n">
        <v>1</v>
      </c>
      <c r="D334" s="1" t="s">
        <v>24</v>
      </c>
      <c r="E334" s="2" t="n">
        <v>24.2217</v>
      </c>
      <c r="F334" s="2" t="n">
        <v>-11.9505</v>
      </c>
      <c r="G334" s="2" t="n">
        <v>0.6405</v>
      </c>
      <c r="H334" s="1" t="s">
        <v>25</v>
      </c>
      <c r="I334" s="2" t="n">
        <v>0.0169</v>
      </c>
      <c r="J334" s="2" t="n">
        <v>0.5982</v>
      </c>
      <c r="K334" s="2" t="n">
        <v>0.8011</v>
      </c>
      <c r="L334" s="1" t="s">
        <v>28</v>
      </c>
      <c r="M334" s="2" t="n">
        <v>2.6597</v>
      </c>
      <c r="N334" s="1" t="s">
        <v>29</v>
      </c>
      <c r="O33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3.8" zeroHeight="false" outlineLevelRow="0" outlineLevelCol="0"/>
  <cols>
    <col collapsed="false" customWidth="true" hidden="false" outlineLevel="0" max="1" min="1" style="1" width="6.83"/>
    <col collapsed="false" customWidth="true" hidden="false" outlineLevel="0" max="2" min="2" style="1" width="6.71"/>
    <col collapsed="false" customWidth="true" hidden="false" outlineLevel="0" max="3" min="3" style="2" width="6.2"/>
    <col collapsed="false" customWidth="true" hidden="false" outlineLevel="0" max="4" min="4" style="1" width="6.83"/>
    <col collapsed="false" customWidth="true" hidden="false" outlineLevel="0" max="7" min="5" style="2" width="10.5"/>
    <col collapsed="false" customWidth="true" hidden="false" outlineLevel="0" max="8" min="8" style="1" width="7.09"/>
    <col collapsed="false" customWidth="true" hidden="false" outlineLevel="0" max="11" min="9" style="2" width="10.5"/>
    <col collapsed="false" customWidth="true" hidden="false" outlineLevel="0" max="12" min="12" style="1" width="6.71"/>
    <col collapsed="false" customWidth="true" hidden="false" outlineLevel="0" max="13" min="13" style="2" width="10.5"/>
    <col collapsed="false" customWidth="true" hidden="false" outlineLevel="0" max="14" min="14" style="1" width="6.46"/>
    <col collapsed="false" customWidth="true" hidden="false" outlineLevel="0" max="16" min="15" style="2" width="10.5"/>
    <col collapsed="false" customWidth="true" hidden="false" outlineLevel="0" max="19" min="17" style="4" width="10.5"/>
    <col collapsed="false" customWidth="true" hidden="false" outlineLevel="0" max="20" min="20" style="7" width="10.51"/>
    <col collapsed="false" customWidth="true" hidden="false" outlineLevel="0" max="21" min="21" style="2" width="5.68"/>
    <col collapsed="false" customWidth="true" hidden="false" outlineLevel="0" max="22" min="22" style="2" width="10.27"/>
    <col collapsed="false" customWidth="true" hidden="false" outlineLevel="0" max="1025" min="23" style="0" width="10.5"/>
  </cols>
  <sheetData>
    <row r="1" customFormat="false" ht="13.8" hidden="false" customHeight="false" outlineLevel="0" collapsed="false">
      <c r="A1" s="1" t="n">
        <v>535</v>
      </c>
      <c r="Q1" s="4" t="s">
        <v>18</v>
      </c>
      <c r="R1" s="4" t="s">
        <v>19</v>
      </c>
      <c r="S1" s="4" t="s">
        <v>20</v>
      </c>
      <c r="T1" s="7" t="s">
        <v>21</v>
      </c>
      <c r="V1" s="2" t="s">
        <v>22</v>
      </c>
    </row>
    <row r="2" customFormat="false" ht="13.8" hidden="false" customHeight="false" outlineLevel="0" collapsed="false">
      <c r="B2" s="1" t="s">
        <v>23</v>
      </c>
      <c r="C2" s="2" t="n">
        <v>7</v>
      </c>
      <c r="D2" s="1" t="s">
        <v>24</v>
      </c>
      <c r="E2" s="2" t="n">
        <v>3.8</v>
      </c>
      <c r="F2" s="2" t="n">
        <v>-4.5</v>
      </c>
      <c r="G2" s="2" t="n">
        <v>1.175</v>
      </c>
      <c r="H2" s="1" t="s">
        <v>25</v>
      </c>
      <c r="I2" s="2" t="n">
        <v>0</v>
      </c>
      <c r="J2" s="2" t="n">
        <v>-1</v>
      </c>
      <c r="K2" s="2" t="n">
        <v>0</v>
      </c>
      <c r="P2" s="2" t="s">
        <v>26</v>
      </c>
      <c r="Q2" s="4" t="n">
        <f aca="false" t="array" ref="Q2:Q2">AVERAGE(ABS(Q9:Q165))</f>
        <v>0.238849681528663</v>
      </c>
      <c r="R2" s="4" t="n">
        <f aca="false" t="array" ref="R2:R2">AVERAGE(ABS(R9:R165))</f>
        <v>0.222673885350319</v>
      </c>
      <c r="S2" s="4" t="n">
        <f aca="false" t="array" ref="S2:S2">AVERAGE(ABS(S9:S165))</f>
        <v>0.467962420382166</v>
      </c>
      <c r="T2" s="4" t="n">
        <f aca="false" t="array" ref="T2:T2">AVERAGE(ABS(T9:T165))</f>
        <v>0.360708926965641</v>
      </c>
      <c r="V2" s="4" t="n">
        <f aca="false" t="array" ref="V2:V2">AVERAGE(ABS(V9:V165))</f>
        <v>0.701699363057325</v>
      </c>
    </row>
    <row r="3" customFormat="false" ht="13.8" hidden="false" customHeight="false" outlineLevel="0" collapsed="false">
      <c r="A3" s="1" t="n">
        <v>533</v>
      </c>
      <c r="P3" s="2" t="s">
        <v>27</v>
      </c>
      <c r="Q3" s="4" t="n">
        <f aca="false" t="array" ref="Q3:Q3">STDEV(ABS(Q9:Q165))</f>
        <v>0.252974948243893</v>
      </c>
      <c r="R3" s="4" t="n">
        <f aca="false" t="array" ref="R3:R3">STDEV(ABS(R9:R165))</f>
        <v>0.216582513187888</v>
      </c>
      <c r="S3" s="4" t="n">
        <f aca="false" t="array" ref="S3:S3">STDEV(ABS(S9:S165))</f>
        <v>0.233549261100888</v>
      </c>
      <c r="T3" s="4" t="n">
        <f aca="false" t="array" ref="T3:T3">STDEV(ABS(T9:T165))</f>
        <v>0.29542462389716</v>
      </c>
      <c r="V3" s="4" t="n">
        <f aca="false" t="array" ref="V3:V3">STDEV(ABS(V9:V165))</f>
        <v>0.373735373180354</v>
      </c>
    </row>
    <row r="4" customFormat="false" ht="13.8" hidden="false" customHeight="false" outlineLevel="0" collapsed="false">
      <c r="B4" s="1" t="s">
        <v>23</v>
      </c>
      <c r="C4" s="2" t="n">
        <v>7</v>
      </c>
      <c r="D4" s="1" t="s">
        <v>24</v>
      </c>
      <c r="E4" s="2" t="n">
        <v>3</v>
      </c>
      <c r="F4" s="2" t="n">
        <v>-7.6</v>
      </c>
      <c r="G4" s="2" t="n">
        <v>1.175</v>
      </c>
      <c r="H4" s="1" t="s">
        <v>25</v>
      </c>
      <c r="I4" s="2" t="n">
        <v>1</v>
      </c>
      <c r="J4" s="2" t="n">
        <v>0</v>
      </c>
      <c r="K4" s="2" t="n">
        <v>0</v>
      </c>
    </row>
    <row r="5" customFormat="false" ht="13.8" hidden="false" customHeight="false" outlineLevel="0" collapsed="false">
      <c r="A5" s="1" t="n">
        <v>522</v>
      </c>
    </row>
    <row r="6" customFormat="false" ht="13.8" hidden="false" customHeight="false" outlineLevel="0" collapsed="false">
      <c r="B6" s="1" t="s">
        <v>23</v>
      </c>
      <c r="C6" s="2" t="n">
        <v>6</v>
      </c>
      <c r="D6" s="1" t="s">
        <v>24</v>
      </c>
      <c r="E6" s="2" t="n">
        <v>5.4</v>
      </c>
      <c r="F6" s="2" t="n">
        <v>-7.6</v>
      </c>
      <c r="G6" s="2" t="n">
        <v>1.175</v>
      </c>
      <c r="H6" s="1" t="s">
        <v>25</v>
      </c>
      <c r="I6" s="2" t="n">
        <v>-1</v>
      </c>
      <c r="J6" s="2" t="n">
        <v>0</v>
      </c>
      <c r="K6" s="2" t="n">
        <v>0</v>
      </c>
    </row>
    <row r="7" customFormat="false" ht="13.8" hidden="false" customHeight="false" outlineLevel="0" collapsed="false">
      <c r="A7" s="1" t="n">
        <v>520</v>
      </c>
    </row>
    <row r="8" customFormat="false" ht="13.8" hidden="false" customHeight="false" outlineLevel="0" collapsed="false">
      <c r="B8" s="1" t="s">
        <v>23</v>
      </c>
      <c r="C8" s="2" t="n">
        <v>7</v>
      </c>
      <c r="D8" s="1" t="s">
        <v>24</v>
      </c>
      <c r="E8" s="2" t="n">
        <v>5.4</v>
      </c>
      <c r="F8" s="2" t="n">
        <v>-13.7</v>
      </c>
      <c r="G8" s="2" t="n">
        <v>1.175</v>
      </c>
      <c r="H8" s="1" t="s">
        <v>25</v>
      </c>
      <c r="I8" s="2" t="n">
        <v>-1</v>
      </c>
      <c r="J8" s="2" t="n">
        <v>0</v>
      </c>
      <c r="K8" s="2" t="n">
        <v>0</v>
      </c>
    </row>
    <row r="9" customFormat="false" ht="13.8" hidden="false" customHeight="false" outlineLevel="0" collapsed="false">
      <c r="B9" s="1" t="s">
        <v>23</v>
      </c>
      <c r="C9" s="2" t="n">
        <v>1</v>
      </c>
      <c r="D9" s="1" t="s">
        <v>24</v>
      </c>
      <c r="E9" s="2" t="n">
        <v>5.0794</v>
      </c>
      <c r="F9" s="2" t="n">
        <v>-13.4671</v>
      </c>
      <c r="G9" s="2" t="n">
        <v>0.6867</v>
      </c>
      <c r="H9" s="1" t="s">
        <v>25</v>
      </c>
      <c r="I9" s="2" t="n">
        <v>-0.9992</v>
      </c>
      <c r="J9" s="2" t="n">
        <v>-0.0382</v>
      </c>
      <c r="K9" s="2" t="n">
        <v>0.0115</v>
      </c>
      <c r="L9" s="1" t="s">
        <v>28</v>
      </c>
      <c r="M9" s="2" t="n">
        <v>2.0485</v>
      </c>
      <c r="N9" s="1" t="s">
        <v>29</v>
      </c>
      <c r="O9" s="2" t="n">
        <v>0.5726</v>
      </c>
      <c r="Q9" s="4" t="n">
        <f aca="false">E9-E$8</f>
        <v>-0.320600000000001</v>
      </c>
      <c r="R9" s="4" t="n">
        <f aca="false">F9-F$8</f>
        <v>0.232899999999999</v>
      </c>
      <c r="S9" s="4" t="n">
        <f aca="false">G9-G$8</f>
        <v>-0.4883</v>
      </c>
      <c r="T9" s="7" t="n">
        <f aca="false">SQRT(Q9*Q9+R9*R9)</f>
        <v>0.396266034375897</v>
      </c>
      <c r="V9" s="2" t="n">
        <f aca="false">I9*I$8+J9*J$8+K9*K$8</f>
        <v>0.9992</v>
      </c>
      <c r="W9" s="2"/>
      <c r="X9" s="2"/>
      <c r="Y9" s="2"/>
    </row>
    <row r="10" customFormat="false" ht="13.8" hidden="false" customHeight="false" outlineLevel="0" collapsed="false">
      <c r="B10" s="1" t="s">
        <v>23</v>
      </c>
      <c r="C10" s="2" t="n">
        <v>1</v>
      </c>
      <c r="D10" s="1" t="s">
        <v>24</v>
      </c>
      <c r="E10" s="2" t="n">
        <v>5.288</v>
      </c>
      <c r="F10" s="2" t="n">
        <v>-13.4788</v>
      </c>
      <c r="G10" s="2" t="n">
        <v>0.5769</v>
      </c>
      <c r="H10" s="1" t="s">
        <v>25</v>
      </c>
      <c r="I10" s="2" t="n">
        <v>-0.9878</v>
      </c>
      <c r="J10" s="2" t="n">
        <v>-0.0568</v>
      </c>
      <c r="K10" s="2" t="n">
        <v>0.1449</v>
      </c>
      <c r="L10" s="1" t="s">
        <v>28</v>
      </c>
      <c r="M10" s="2" t="n">
        <v>1.5134</v>
      </c>
      <c r="N10" s="1" t="s">
        <v>29</v>
      </c>
      <c r="O10" s="2" t="n">
        <v>0.8659</v>
      </c>
      <c r="Q10" s="4" t="n">
        <f aca="false">E10-E$8</f>
        <v>-0.112</v>
      </c>
      <c r="R10" s="4" t="n">
        <f aca="false">F10-F$8</f>
        <v>0.2212</v>
      </c>
      <c r="S10" s="4" t="n">
        <f aca="false">G10-G$8</f>
        <v>-0.5981</v>
      </c>
      <c r="T10" s="7" t="n">
        <f aca="false">SQRT(Q10*Q10+R10*R10)</f>
        <v>0.247938379441344</v>
      </c>
      <c r="V10" s="2" t="n">
        <f aca="false">I10*I$8+J10*J$8+K10*K$8</f>
        <v>0.9878</v>
      </c>
      <c r="W10" s="2"/>
      <c r="X10" s="2"/>
      <c r="Y10" s="2"/>
    </row>
    <row r="11" customFormat="false" ht="13.8" hidden="false" customHeight="false" outlineLevel="0" collapsed="false">
      <c r="B11" s="1" t="s">
        <v>23</v>
      </c>
      <c r="C11" s="2" t="n">
        <v>1</v>
      </c>
      <c r="D11" s="1" t="s">
        <v>24</v>
      </c>
      <c r="E11" s="2" t="n">
        <v>6.0512</v>
      </c>
      <c r="F11" s="2" t="n">
        <v>-14.5639</v>
      </c>
      <c r="G11" s="2" t="n">
        <v>0.5585</v>
      </c>
      <c r="H11" s="1" t="s">
        <v>25</v>
      </c>
      <c r="I11" s="2" t="n">
        <v>0.1376</v>
      </c>
      <c r="J11" s="2" t="n">
        <v>0.9903</v>
      </c>
      <c r="K11" s="2" t="n">
        <v>-0.0186</v>
      </c>
      <c r="L11" s="1" t="s">
        <v>28</v>
      </c>
      <c r="M11" s="2" t="n">
        <v>1.2256</v>
      </c>
      <c r="N11" s="1" t="s">
        <v>29</v>
      </c>
      <c r="O11" s="2" t="n">
        <v>0.5353</v>
      </c>
      <c r="Q11" s="4" t="n">
        <f aca="false">E11-E$8</f>
        <v>0.651199999999999</v>
      </c>
      <c r="R11" s="4" t="n">
        <f aca="false">F11-F$8</f>
        <v>-0.863900000000001</v>
      </c>
      <c r="S11" s="4" t="n">
        <f aca="false">G11-G$8</f>
        <v>-0.6165</v>
      </c>
      <c r="T11" s="7" t="n">
        <f aca="false">SQRT(Q11*Q11+R11*R11)</f>
        <v>1.08184317255321</v>
      </c>
      <c r="V11" s="2" t="n">
        <f aca="false">I11*I$8+J11*J$8+K11*K$8</f>
        <v>-0.1376</v>
      </c>
      <c r="W11" s="2"/>
      <c r="X11" s="2"/>
      <c r="Y11" s="2"/>
    </row>
    <row r="12" customFormat="false" ht="13.8" hidden="false" customHeight="false" outlineLevel="0" collapsed="false">
      <c r="B12" s="1" t="s">
        <v>23</v>
      </c>
      <c r="C12" s="2" t="n">
        <v>1</v>
      </c>
      <c r="D12" s="1" t="s">
        <v>24</v>
      </c>
      <c r="E12" s="2" t="n">
        <v>5.237</v>
      </c>
      <c r="F12" s="2" t="n">
        <v>-13.8612</v>
      </c>
      <c r="G12" s="2" t="n">
        <v>0.5343</v>
      </c>
      <c r="H12" s="1" t="s">
        <v>25</v>
      </c>
      <c r="I12" s="2" t="n">
        <v>-0.9942</v>
      </c>
      <c r="J12" s="2" t="n">
        <v>-0.0342</v>
      </c>
      <c r="K12" s="2" t="n">
        <v>-0.1022</v>
      </c>
      <c r="L12" s="1" t="s">
        <v>28</v>
      </c>
      <c r="M12" s="2" t="n">
        <v>1.224</v>
      </c>
      <c r="N12" s="1" t="s">
        <v>29</v>
      </c>
      <c r="O12" s="2" t="n">
        <v>0.7681</v>
      </c>
      <c r="Q12" s="4" t="n">
        <f aca="false">E12-E$8</f>
        <v>-0.163</v>
      </c>
      <c r="R12" s="4" t="n">
        <f aca="false">F12-F$8</f>
        <v>-0.161200000000001</v>
      </c>
      <c r="S12" s="4" t="n">
        <f aca="false">G12-G$8</f>
        <v>-0.6407</v>
      </c>
      <c r="T12" s="7" t="n">
        <f aca="false">SQRT(Q12*Q12+R12*R12)</f>
        <v>0.229247551786274</v>
      </c>
      <c r="V12" s="2" t="n">
        <f aca="false">I12*I$8+J12*J$8+K12*K$8</f>
        <v>0.9942</v>
      </c>
      <c r="W12" s="2"/>
      <c r="X12" s="2"/>
      <c r="Y12" s="2"/>
    </row>
    <row r="13" customFormat="false" ht="13.8" hidden="false" customHeight="false" outlineLevel="0" collapsed="false">
      <c r="A13" s="1" t="s">
        <v>12</v>
      </c>
      <c r="W13" s="2"/>
      <c r="X13" s="2"/>
      <c r="Y13" s="2"/>
    </row>
    <row r="14" customFormat="false" ht="13.8" hidden="false" customHeight="false" outlineLevel="0" collapsed="false">
      <c r="B14" s="1" t="s">
        <v>23</v>
      </c>
      <c r="C14" s="2" t="n">
        <v>7</v>
      </c>
      <c r="D14" s="1" t="s">
        <v>24</v>
      </c>
      <c r="E14" s="2" t="n">
        <v>5.4</v>
      </c>
      <c r="F14" s="2" t="n">
        <v>-28.2</v>
      </c>
      <c r="G14" s="2" t="n">
        <v>1.175</v>
      </c>
      <c r="H14" s="1" t="s">
        <v>25</v>
      </c>
      <c r="I14" s="2" t="n">
        <v>-1</v>
      </c>
      <c r="J14" s="2" t="n">
        <v>0</v>
      </c>
      <c r="K14" s="2" t="n">
        <v>0</v>
      </c>
      <c r="W14" s="2"/>
      <c r="X14" s="2"/>
      <c r="Y14" s="2"/>
    </row>
    <row r="15" customFormat="false" ht="13.8" hidden="false" customHeight="false" outlineLevel="0" collapsed="false">
      <c r="B15" s="1" t="s">
        <v>23</v>
      </c>
      <c r="C15" s="2" t="n">
        <v>2</v>
      </c>
      <c r="D15" s="1" t="s">
        <v>24</v>
      </c>
      <c r="E15" s="2" t="n">
        <v>5.0553</v>
      </c>
      <c r="F15" s="2" t="n">
        <v>-27.9496</v>
      </c>
      <c r="G15" s="2" t="n">
        <v>0.9757</v>
      </c>
      <c r="H15" s="1" t="s">
        <v>25</v>
      </c>
      <c r="I15" s="2" t="n">
        <v>-0.9967</v>
      </c>
      <c r="J15" s="2" t="n">
        <v>0.0778</v>
      </c>
      <c r="K15" s="2" t="n">
        <v>0.0252</v>
      </c>
      <c r="L15" s="1" t="s">
        <v>28</v>
      </c>
      <c r="M15" s="2" t="n">
        <v>2.4817</v>
      </c>
      <c r="N15" s="1" t="s">
        <v>29</v>
      </c>
      <c r="O15" s="2" t="n">
        <v>0.4897</v>
      </c>
      <c r="Q15" s="4" t="n">
        <f aca="false">E15-E$14</f>
        <v>-0.3447</v>
      </c>
      <c r="R15" s="4" t="n">
        <f aca="false">F15-F$14</f>
        <v>0.250399999999999</v>
      </c>
      <c r="S15" s="4" t="n">
        <f aca="false">G15-G$14</f>
        <v>-0.1993</v>
      </c>
      <c r="T15" s="7" t="n">
        <f aca="false">SQRT(Q15*Q15+R15*R15)</f>
        <v>0.426049586315959</v>
      </c>
      <c r="V15" s="2" t="n">
        <f aca="false">I15*I$14+J15*J$14+K15*K$14</f>
        <v>0.9967</v>
      </c>
      <c r="W15" s="2"/>
      <c r="X15" s="2"/>
      <c r="Y15" s="2"/>
    </row>
    <row r="16" customFormat="false" ht="13.8" hidden="false" customHeight="false" outlineLevel="0" collapsed="false">
      <c r="B16" s="1" t="s">
        <v>23</v>
      </c>
      <c r="C16" s="2" t="n">
        <v>2</v>
      </c>
      <c r="D16" s="1" t="s">
        <v>24</v>
      </c>
      <c r="E16" s="2" t="n">
        <v>5.1829</v>
      </c>
      <c r="F16" s="2" t="n">
        <v>-27.9365</v>
      </c>
      <c r="G16" s="2" t="n">
        <v>0.7035</v>
      </c>
      <c r="H16" s="1" t="s">
        <v>25</v>
      </c>
      <c r="I16" s="2" t="n">
        <v>-0.9987</v>
      </c>
      <c r="J16" s="2" t="n">
        <v>-0.0366</v>
      </c>
      <c r="K16" s="2" t="n">
        <v>0.0344</v>
      </c>
      <c r="L16" s="1" t="s">
        <v>28</v>
      </c>
      <c r="M16" s="2" t="n">
        <v>2.0534</v>
      </c>
      <c r="N16" s="1" t="s">
        <v>29</v>
      </c>
      <c r="O16" s="2" t="n">
        <v>0.7928</v>
      </c>
      <c r="Q16" s="4" t="n">
        <f aca="false">E16-E$14</f>
        <v>-0.2171</v>
      </c>
      <c r="R16" s="4" t="n">
        <f aca="false">F16-F$14</f>
        <v>0.263500000000001</v>
      </c>
      <c r="S16" s="4" t="n">
        <f aca="false">G16-G$14</f>
        <v>-0.4715</v>
      </c>
      <c r="T16" s="7" t="n">
        <f aca="false">SQRT(Q16*Q16+R16*R16)</f>
        <v>0.34141567040779</v>
      </c>
      <c r="V16" s="2" t="n">
        <f aca="false">I16*I$14+J16*J$14+K16*K$14</f>
        <v>0.9987</v>
      </c>
      <c r="W16" s="2"/>
      <c r="X16" s="2"/>
      <c r="Y16" s="2"/>
    </row>
    <row r="17" customFormat="false" ht="13.8" hidden="false" customHeight="false" outlineLevel="0" collapsed="false">
      <c r="B17" s="1" t="s">
        <v>23</v>
      </c>
      <c r="C17" s="2" t="n">
        <v>2</v>
      </c>
      <c r="D17" s="1" t="s">
        <v>24</v>
      </c>
      <c r="E17" s="2" t="n">
        <v>5.1766</v>
      </c>
      <c r="F17" s="2" t="n">
        <v>-27.6627</v>
      </c>
      <c r="G17" s="2" t="n">
        <v>0.6401</v>
      </c>
      <c r="H17" s="1" t="s">
        <v>25</v>
      </c>
      <c r="I17" s="2" t="n">
        <v>-0.9962</v>
      </c>
      <c r="J17" s="2" t="n">
        <v>-0.075</v>
      </c>
      <c r="K17" s="2" t="n">
        <v>-0.0452</v>
      </c>
      <c r="L17" s="1" t="s">
        <v>28</v>
      </c>
      <c r="M17" s="2" t="n">
        <v>1.4664</v>
      </c>
      <c r="N17" s="1" t="s">
        <v>29</v>
      </c>
      <c r="O17" s="2" t="n">
        <v>1</v>
      </c>
      <c r="Q17" s="4" t="n">
        <f aca="false">E17-E$14</f>
        <v>-0.223400000000001</v>
      </c>
      <c r="R17" s="4" t="n">
        <f aca="false">F17-F$14</f>
        <v>0.537299999999998</v>
      </c>
      <c r="S17" s="4" t="n">
        <f aca="false">G17-G$14</f>
        <v>-0.5349</v>
      </c>
      <c r="T17" s="7" t="n">
        <f aca="false">SQRT(Q17*Q17+R17*R17)</f>
        <v>0.581892472884809</v>
      </c>
      <c r="V17" s="2" t="n">
        <f aca="false">I17*I$14+J17*J$14+K17*K$14</f>
        <v>0.9962</v>
      </c>
      <c r="W17" s="2"/>
      <c r="X17" s="2"/>
      <c r="Y17" s="2"/>
    </row>
    <row r="18" customFormat="false" ht="13.8" hidden="false" customHeight="false" outlineLevel="0" collapsed="false">
      <c r="B18" s="1" t="s">
        <v>23</v>
      </c>
      <c r="C18" s="2" t="n">
        <v>1</v>
      </c>
      <c r="D18" s="1" t="s">
        <v>24</v>
      </c>
      <c r="E18" s="2" t="n">
        <v>5.2313</v>
      </c>
      <c r="F18" s="2" t="n">
        <v>-27.9322</v>
      </c>
      <c r="G18" s="2" t="n">
        <v>0.5565</v>
      </c>
      <c r="H18" s="1" t="s">
        <v>25</v>
      </c>
      <c r="I18" s="2" t="n">
        <v>0.9997</v>
      </c>
      <c r="J18" s="2" t="n">
        <v>-0.0239</v>
      </c>
      <c r="K18" s="2" t="n">
        <v>0.0106</v>
      </c>
      <c r="L18" s="1" t="s">
        <v>28</v>
      </c>
      <c r="M18" s="2" t="n">
        <v>1.8488</v>
      </c>
      <c r="N18" s="1" t="s">
        <v>29</v>
      </c>
      <c r="O18" s="2" t="n">
        <v>0.831</v>
      </c>
      <c r="Q18" s="4" t="n">
        <f aca="false">E18-E$14</f>
        <v>-0.1687</v>
      </c>
      <c r="R18" s="4" t="n">
        <f aca="false">F18-F$14</f>
        <v>0.267799999999998</v>
      </c>
      <c r="S18" s="4" t="n">
        <f aca="false">G18-G$14</f>
        <v>-0.6185</v>
      </c>
      <c r="T18" s="7" t="n">
        <f aca="false">SQRT(Q18*Q18+R18*R18)</f>
        <v>0.316506761381173</v>
      </c>
      <c r="V18" s="2" t="n">
        <f aca="false">I18*I$14+J18*J$14+K18*K$14</f>
        <v>-0.9997</v>
      </c>
      <c r="W18" s="2"/>
      <c r="X18" s="2"/>
      <c r="Y18" s="2"/>
    </row>
    <row r="19" customFormat="false" ht="13.8" hidden="false" customHeight="false" outlineLevel="0" collapsed="false">
      <c r="B19" s="1" t="s">
        <v>23</v>
      </c>
      <c r="C19" s="2" t="n">
        <v>1</v>
      </c>
      <c r="D19" s="1" t="s">
        <v>24</v>
      </c>
      <c r="E19" s="2" t="n">
        <v>6.1036</v>
      </c>
      <c r="F19" s="2" t="n">
        <v>-29.6533</v>
      </c>
      <c r="G19" s="2" t="n">
        <v>0.4261</v>
      </c>
      <c r="H19" s="1" t="s">
        <v>25</v>
      </c>
      <c r="I19" s="2" t="n">
        <v>0.4225</v>
      </c>
      <c r="J19" s="2" t="n">
        <v>-0.0436</v>
      </c>
      <c r="K19" s="2" t="n">
        <v>-0.9053</v>
      </c>
      <c r="L19" s="1" t="s">
        <v>28</v>
      </c>
      <c r="M19" s="2" t="n">
        <v>1.9724</v>
      </c>
      <c r="N19" s="1" t="s">
        <v>29</v>
      </c>
      <c r="O19" s="2" t="n">
        <v>0.4263</v>
      </c>
      <c r="Q19" s="4" t="n">
        <f aca="false">E19-E$14</f>
        <v>0.7036</v>
      </c>
      <c r="R19" s="4" t="n">
        <f aca="false">F19-F$14</f>
        <v>-1.4533</v>
      </c>
      <c r="S19" s="4" t="n">
        <f aca="false">G19-G$14</f>
        <v>-0.7489</v>
      </c>
      <c r="T19" s="7" t="n">
        <f aca="false">SQRT(Q19*Q19+R19*R19)</f>
        <v>1.61466214732371</v>
      </c>
      <c r="V19" s="2" t="n">
        <f aca="false">I19*I$14+J19*J$14+K19*K$14</f>
        <v>-0.4225</v>
      </c>
      <c r="W19" s="2"/>
      <c r="X19" s="2"/>
      <c r="Y19" s="2"/>
    </row>
    <row r="20" customFormat="false" ht="13.8" hidden="false" customHeight="false" outlineLevel="0" collapsed="false">
      <c r="B20" s="1" t="s">
        <v>23</v>
      </c>
      <c r="C20" s="2" t="n">
        <v>1</v>
      </c>
      <c r="D20" s="1" t="s">
        <v>24</v>
      </c>
      <c r="E20" s="2" t="n">
        <v>5.9071</v>
      </c>
      <c r="F20" s="2" t="n">
        <v>-27.9879</v>
      </c>
      <c r="G20" s="2" t="n">
        <v>0.5245</v>
      </c>
      <c r="H20" s="1" t="s">
        <v>25</v>
      </c>
      <c r="I20" s="2" t="n">
        <v>-0.2146</v>
      </c>
      <c r="J20" s="2" t="n">
        <v>-0.9753</v>
      </c>
      <c r="K20" s="2" t="n">
        <v>-0.0521</v>
      </c>
      <c r="L20" s="1" t="s">
        <v>28</v>
      </c>
      <c r="M20" s="2" t="n">
        <v>1.2554</v>
      </c>
      <c r="N20" s="1" t="s">
        <v>29</v>
      </c>
      <c r="O20" s="2" t="n">
        <v>1</v>
      </c>
      <c r="Q20" s="4" t="n">
        <f aca="false">E20-E$14</f>
        <v>0.507099999999999</v>
      </c>
      <c r="R20" s="4" t="n">
        <f aca="false">F20-F$14</f>
        <v>0.212099999999999</v>
      </c>
      <c r="S20" s="4" t="n">
        <f aca="false">G20-G$14</f>
        <v>-0.6505</v>
      </c>
      <c r="T20" s="7" t="n">
        <f aca="false">SQRT(Q20*Q20+R20*R20)</f>
        <v>0.549669737205896</v>
      </c>
      <c r="V20" s="2" t="n">
        <f aca="false">I20*I$14+J20*J$14+K20*K$14</f>
        <v>0.2146</v>
      </c>
      <c r="W20" s="2"/>
      <c r="X20" s="2"/>
      <c r="Y20" s="2"/>
    </row>
    <row r="21" customFormat="false" ht="13.8" hidden="false" customHeight="false" outlineLevel="0" collapsed="false">
      <c r="B21" s="1" t="s">
        <v>23</v>
      </c>
      <c r="C21" s="2" t="n">
        <v>1</v>
      </c>
      <c r="D21" s="1" t="s">
        <v>24</v>
      </c>
      <c r="E21" s="2" t="n">
        <v>6.2535</v>
      </c>
      <c r="F21" s="2" t="n">
        <v>-28.1948</v>
      </c>
      <c r="G21" s="2" t="n">
        <v>0.5457</v>
      </c>
      <c r="H21" s="1" t="s">
        <v>25</v>
      </c>
      <c r="I21" s="2" t="n">
        <v>0.3859</v>
      </c>
      <c r="J21" s="2" t="n">
        <v>0.9216</v>
      </c>
      <c r="K21" s="2" t="n">
        <v>-0.0402</v>
      </c>
      <c r="L21" s="1" t="s">
        <v>28</v>
      </c>
      <c r="M21" s="2" t="n">
        <v>1.6632</v>
      </c>
      <c r="N21" s="1" t="s">
        <v>29</v>
      </c>
      <c r="O21" s="2" t="n">
        <v>1</v>
      </c>
      <c r="Q21" s="4" t="n">
        <f aca="false">E21-E$14</f>
        <v>0.8535</v>
      </c>
      <c r="R21" s="4" t="n">
        <f aca="false">F21-F$14</f>
        <v>0.00519999999999854</v>
      </c>
      <c r="S21" s="4" t="n">
        <f aca="false">G21-G$14</f>
        <v>-0.6293</v>
      </c>
      <c r="T21" s="7" t="n">
        <f aca="false">SQRT(Q21*Q21+R21*R21)</f>
        <v>0.853515840509126</v>
      </c>
      <c r="V21" s="2" t="n">
        <f aca="false">I21*I$14+J21*J$14+K21*K$14</f>
        <v>-0.3859</v>
      </c>
      <c r="W21" s="2"/>
      <c r="X21" s="2"/>
      <c r="Y21" s="2"/>
    </row>
    <row r="22" customFormat="false" ht="13.8" hidden="false" customHeight="false" outlineLevel="0" collapsed="false">
      <c r="B22" s="1" t="s">
        <v>23</v>
      </c>
      <c r="C22" s="2" t="n">
        <v>1</v>
      </c>
      <c r="D22" s="1" t="s">
        <v>24</v>
      </c>
      <c r="E22" s="2" t="n">
        <v>5.9025</v>
      </c>
      <c r="F22" s="2" t="n">
        <v>-27.9947</v>
      </c>
      <c r="G22" s="2" t="n">
        <v>0.6302</v>
      </c>
      <c r="H22" s="1" t="s">
        <v>25</v>
      </c>
      <c r="I22" s="2" t="n">
        <v>-0.2021</v>
      </c>
      <c r="J22" s="2" t="n">
        <v>-0.9777</v>
      </c>
      <c r="K22" s="2" t="n">
        <v>-0.058</v>
      </c>
      <c r="L22" s="1" t="s">
        <v>28</v>
      </c>
      <c r="M22" s="2" t="n">
        <v>1.4219</v>
      </c>
      <c r="N22" s="1" t="s">
        <v>29</v>
      </c>
      <c r="O22" s="2" t="n">
        <v>1</v>
      </c>
      <c r="Q22" s="4" t="n">
        <f aca="false">E22-E$14</f>
        <v>0.5025</v>
      </c>
      <c r="R22" s="4" t="n">
        <f aca="false">F22-F$14</f>
        <v>0.205299999999998</v>
      </c>
      <c r="S22" s="4" t="n">
        <f aca="false">G22-G$14</f>
        <v>-0.5448</v>
      </c>
      <c r="T22" s="7" t="n">
        <f aca="false">SQRT(Q22*Q22+R22*R22)</f>
        <v>0.542820725470204</v>
      </c>
      <c r="V22" s="2" t="n">
        <f aca="false">I22*I$14+J22*J$14+K22*K$14</f>
        <v>0.2021</v>
      </c>
      <c r="W22" s="2"/>
      <c r="X22" s="2"/>
      <c r="Y22" s="2"/>
    </row>
    <row r="23" customFormat="false" ht="13.8" hidden="false" customHeight="false" outlineLevel="0" collapsed="false">
      <c r="B23" s="1" t="s">
        <v>23</v>
      </c>
      <c r="C23" s="2" t="n">
        <v>1</v>
      </c>
      <c r="D23" s="1" t="s">
        <v>24</v>
      </c>
      <c r="E23" s="2" t="n">
        <v>5.6988</v>
      </c>
      <c r="F23" s="2" t="n">
        <v>-27.9448</v>
      </c>
      <c r="G23" s="2" t="n">
        <v>0.6987</v>
      </c>
      <c r="H23" s="1" t="s">
        <v>25</v>
      </c>
      <c r="I23" s="2" t="n">
        <v>0.2043</v>
      </c>
      <c r="J23" s="2" t="n">
        <v>0.9749</v>
      </c>
      <c r="K23" s="2" t="n">
        <v>0.0889</v>
      </c>
      <c r="L23" s="1" t="s">
        <v>28</v>
      </c>
      <c r="M23" s="2" t="n">
        <v>2.2236</v>
      </c>
      <c r="N23" s="1" t="s">
        <v>29</v>
      </c>
      <c r="O23" s="2" t="n">
        <v>1</v>
      </c>
      <c r="Q23" s="4" t="n">
        <f aca="false">E23-E$14</f>
        <v>0.2988</v>
      </c>
      <c r="R23" s="4" t="n">
        <f aca="false">F23-F$14</f>
        <v>0.255199999999999</v>
      </c>
      <c r="S23" s="4" t="n">
        <f aca="false">G23-G$14</f>
        <v>-0.4763</v>
      </c>
      <c r="T23" s="7" t="n">
        <f aca="false">SQRT(Q23*Q23+R23*R23)</f>
        <v>0.392948444455503</v>
      </c>
      <c r="V23" s="2" t="n">
        <f aca="false">I23*I$14+J23*J$14+K23*K$14</f>
        <v>-0.2043</v>
      </c>
      <c r="W23" s="2"/>
      <c r="X23" s="2"/>
      <c r="Y23" s="2"/>
    </row>
    <row r="24" customFormat="false" ht="13.8" hidden="false" customHeight="false" outlineLevel="0" collapsed="false">
      <c r="B24" s="1" t="s">
        <v>23</v>
      </c>
      <c r="C24" s="2" t="n">
        <v>1</v>
      </c>
      <c r="D24" s="1" t="s">
        <v>24</v>
      </c>
      <c r="E24" s="2" t="n">
        <v>5.8079</v>
      </c>
      <c r="F24" s="2" t="n">
        <v>-28.4147</v>
      </c>
      <c r="G24" s="2" t="n">
        <v>0.4494</v>
      </c>
      <c r="H24" s="1" t="s">
        <v>25</v>
      </c>
      <c r="I24" s="2" t="n">
        <v>-0.727</v>
      </c>
      <c r="J24" s="2" t="n">
        <v>-0.6852</v>
      </c>
      <c r="K24" s="2" t="n">
        <v>0.0449</v>
      </c>
      <c r="L24" s="1" t="s">
        <v>28</v>
      </c>
      <c r="M24" s="2" t="n">
        <v>1.5168</v>
      </c>
      <c r="N24" s="1" t="s">
        <v>29</v>
      </c>
      <c r="O24" s="2" t="n">
        <v>0.9685</v>
      </c>
      <c r="Q24" s="4" t="n">
        <f aca="false">E24-E$14</f>
        <v>0.4079</v>
      </c>
      <c r="R24" s="4" t="n">
        <f aca="false">F24-F$14</f>
        <v>-0.214700000000001</v>
      </c>
      <c r="S24" s="4" t="n">
        <f aca="false">G24-G$14</f>
        <v>-0.7256</v>
      </c>
      <c r="T24" s="7" t="n">
        <f aca="false">SQRT(Q24*Q24+R24*R24)</f>
        <v>0.46095390225054</v>
      </c>
      <c r="V24" s="2" t="n">
        <f aca="false">I24*I$14+J24*J$14+K24*K$14</f>
        <v>0.727</v>
      </c>
      <c r="W24" s="2"/>
      <c r="X24" s="2"/>
      <c r="Y24" s="2"/>
    </row>
    <row r="25" customFormat="false" ht="13.8" hidden="false" customHeight="false" outlineLevel="0" collapsed="false">
      <c r="B25" s="1" t="s">
        <v>23</v>
      </c>
      <c r="C25" s="2" t="n">
        <v>1</v>
      </c>
      <c r="D25" s="1" t="s">
        <v>24</v>
      </c>
      <c r="E25" s="2" t="n">
        <v>5.2977</v>
      </c>
      <c r="F25" s="2" t="n">
        <v>-28.0554</v>
      </c>
      <c r="G25" s="2" t="n">
        <v>0.5413</v>
      </c>
      <c r="H25" s="1" t="s">
        <v>25</v>
      </c>
      <c r="I25" s="2" t="n">
        <v>-0.9915</v>
      </c>
      <c r="J25" s="2" t="n">
        <v>-0.1305</v>
      </c>
      <c r="K25" s="2" t="n">
        <v>0.0012</v>
      </c>
      <c r="L25" s="1" t="s">
        <v>28</v>
      </c>
      <c r="M25" s="2" t="n">
        <v>1.0488</v>
      </c>
      <c r="N25" s="1" t="s">
        <v>29</v>
      </c>
      <c r="O25" s="2" t="n">
        <v>1</v>
      </c>
      <c r="Q25" s="4" t="n">
        <f aca="false">E25-E$14</f>
        <v>-0.102300000000001</v>
      </c>
      <c r="R25" s="4" t="n">
        <f aca="false">F25-F$14</f>
        <v>0.144600000000001</v>
      </c>
      <c r="S25" s="4" t="n">
        <f aca="false">G25-G$14</f>
        <v>-0.6337</v>
      </c>
      <c r="T25" s="7" t="n">
        <f aca="false">SQRT(Q25*Q25+R25*R25)</f>
        <v>0.177128343299429</v>
      </c>
      <c r="V25" s="2" t="n">
        <f aca="false">I25*I$14+J25*J$14+K25*K$14</f>
        <v>0.9915</v>
      </c>
      <c r="W25" s="2"/>
      <c r="X25" s="2"/>
      <c r="Y25" s="2"/>
    </row>
    <row r="26" customFormat="false" ht="13.8" hidden="false" customHeight="false" outlineLevel="0" collapsed="false">
      <c r="B26" s="1" t="s">
        <v>23</v>
      </c>
      <c r="C26" s="2" t="n">
        <v>1</v>
      </c>
      <c r="D26" s="1" t="s">
        <v>24</v>
      </c>
      <c r="E26" s="2" t="n">
        <v>5.3252</v>
      </c>
      <c r="F26" s="2" t="n">
        <v>-28.0512</v>
      </c>
      <c r="G26" s="2" t="n">
        <v>0.4724</v>
      </c>
      <c r="H26" s="1" t="s">
        <v>25</v>
      </c>
      <c r="I26" s="2" t="n">
        <v>-0.9694</v>
      </c>
      <c r="J26" s="2" t="n">
        <v>-0.1957</v>
      </c>
      <c r="K26" s="2" t="n">
        <v>0.148</v>
      </c>
      <c r="L26" s="1" t="s">
        <v>28</v>
      </c>
      <c r="M26" s="2" t="n">
        <v>0.8177</v>
      </c>
      <c r="N26" s="1" t="s">
        <v>29</v>
      </c>
      <c r="O26" s="2" t="n">
        <v>1</v>
      </c>
      <c r="Q26" s="4" t="n">
        <f aca="false">E26-E$14</f>
        <v>-0.0748000000000006</v>
      </c>
      <c r="R26" s="4" t="n">
        <f aca="false">F26-F$14</f>
        <v>0.148799999999998</v>
      </c>
      <c r="S26" s="4" t="n">
        <f aca="false">G26-G$14</f>
        <v>-0.7026</v>
      </c>
      <c r="T26" s="7" t="n">
        <f aca="false">SQRT(Q26*Q26+R26*R26)</f>
        <v>0.166542727250395</v>
      </c>
      <c r="V26" s="2" t="n">
        <f aca="false">I26*I$14+J26*J$14+K26*K$14</f>
        <v>0.9694</v>
      </c>
      <c r="W26" s="2"/>
      <c r="X26" s="2"/>
      <c r="Y26" s="2"/>
    </row>
    <row r="27" customFormat="false" ht="13.8" hidden="false" customHeight="false" outlineLevel="0" collapsed="false">
      <c r="B27" s="1" t="s">
        <v>23</v>
      </c>
      <c r="C27" s="2" t="n">
        <v>1</v>
      </c>
      <c r="D27" s="1" t="s">
        <v>24</v>
      </c>
      <c r="E27" s="2" t="n">
        <v>4.0969</v>
      </c>
      <c r="F27" s="2" t="n">
        <v>-28.2496</v>
      </c>
      <c r="G27" s="2" t="n">
        <v>0.3498</v>
      </c>
      <c r="H27" s="1" t="s">
        <v>25</v>
      </c>
      <c r="I27" s="2" t="n">
        <v>-0.0599</v>
      </c>
      <c r="J27" s="2" t="n">
        <v>0.3985</v>
      </c>
      <c r="K27" s="2" t="n">
        <v>0.9152</v>
      </c>
      <c r="L27" s="1" t="s">
        <v>28</v>
      </c>
      <c r="M27" s="2" t="n">
        <v>1.4145</v>
      </c>
      <c r="N27" s="1" t="s">
        <v>29</v>
      </c>
      <c r="O27" s="2" t="n">
        <v>1</v>
      </c>
      <c r="Q27" s="4" t="n">
        <f aca="false">E27-E$14</f>
        <v>-1.3031</v>
      </c>
      <c r="R27" s="4" t="n">
        <f aca="false">F27-F$14</f>
        <v>-0.0496000000000016</v>
      </c>
      <c r="S27" s="4" t="n">
        <f aca="false">G27-G$14</f>
        <v>-0.8252</v>
      </c>
      <c r="T27" s="7" t="n">
        <f aca="false">SQRT(Q27*Q27+R27*R27)</f>
        <v>1.3040436227366</v>
      </c>
      <c r="V27" s="2" t="n">
        <f aca="false">I27*I$14+J27*J$14+K27*K$14</f>
        <v>0.0599</v>
      </c>
      <c r="W27" s="2"/>
      <c r="X27" s="2"/>
      <c r="Y27" s="2"/>
    </row>
    <row r="28" customFormat="false" ht="13.8" hidden="false" customHeight="false" outlineLevel="0" collapsed="false">
      <c r="B28" s="1" t="s">
        <v>23</v>
      </c>
      <c r="C28" s="2" t="n">
        <v>1</v>
      </c>
      <c r="D28" s="1" t="s">
        <v>24</v>
      </c>
      <c r="E28" s="2" t="n">
        <v>6.1661</v>
      </c>
      <c r="F28" s="2" t="n">
        <v>-28.1818</v>
      </c>
      <c r="G28" s="2" t="n">
        <v>0.531</v>
      </c>
      <c r="H28" s="1" t="s">
        <v>25</v>
      </c>
      <c r="I28" s="2" t="n">
        <v>-0.3816</v>
      </c>
      <c r="J28" s="2" t="n">
        <v>-0.9241</v>
      </c>
      <c r="K28" s="2" t="n">
        <v>-0.0202</v>
      </c>
      <c r="L28" s="1" t="s">
        <v>28</v>
      </c>
      <c r="M28" s="2" t="n">
        <v>1.7489</v>
      </c>
      <c r="N28" s="1" t="s">
        <v>29</v>
      </c>
      <c r="O28" s="2" t="n">
        <v>1</v>
      </c>
      <c r="Q28" s="4" t="n">
        <f aca="false">E28-E$14</f>
        <v>0.7661</v>
      </c>
      <c r="R28" s="4" t="n">
        <f aca="false">F28-F$14</f>
        <v>0.0182000000000002</v>
      </c>
      <c r="S28" s="4" t="n">
        <f aca="false">G28-G$14</f>
        <v>-0.644</v>
      </c>
      <c r="T28" s="7" t="n">
        <f aca="false">SQRT(Q28*Q28+R28*R28)</f>
        <v>0.766316155382359</v>
      </c>
      <c r="V28" s="2" t="n">
        <f aca="false">I28*I$14+J28*J$14+K28*K$14</f>
        <v>0.3816</v>
      </c>
      <c r="W28" s="2"/>
      <c r="X28" s="2"/>
      <c r="Y28" s="2"/>
    </row>
    <row r="29" customFormat="false" ht="13.8" hidden="false" customHeight="false" outlineLevel="0" collapsed="false">
      <c r="B29" s="1" t="s">
        <v>23</v>
      </c>
      <c r="C29" s="2" t="n">
        <v>1</v>
      </c>
      <c r="D29" s="1" t="s">
        <v>24</v>
      </c>
      <c r="E29" s="2" t="n">
        <v>5.72</v>
      </c>
      <c r="F29" s="2" t="n">
        <v>-28.1411</v>
      </c>
      <c r="G29" s="2" t="n">
        <v>0.6759</v>
      </c>
      <c r="H29" s="1" t="s">
        <v>25</v>
      </c>
      <c r="I29" s="2" t="n">
        <v>-0.2332</v>
      </c>
      <c r="J29" s="2" t="n">
        <v>-0.9724</v>
      </c>
      <c r="K29" s="2" t="n">
        <v>0.0038</v>
      </c>
      <c r="L29" s="1" t="s">
        <v>28</v>
      </c>
      <c r="M29" s="2" t="n">
        <v>1.3639</v>
      </c>
      <c r="N29" s="1" t="s">
        <v>29</v>
      </c>
      <c r="O29" s="2" t="n">
        <v>1</v>
      </c>
      <c r="Q29" s="4" t="n">
        <f aca="false">E29-E$14</f>
        <v>0.319999999999999</v>
      </c>
      <c r="R29" s="4" t="n">
        <f aca="false">F29-F$14</f>
        <v>0.0588999999999977</v>
      </c>
      <c r="S29" s="4" t="n">
        <f aca="false">G29-G$14</f>
        <v>-0.4991</v>
      </c>
      <c r="T29" s="7" t="n">
        <f aca="false">SQRT(Q29*Q29+R29*R29)</f>
        <v>0.325375490779498</v>
      </c>
      <c r="V29" s="2" t="n">
        <f aca="false">I29*I$14+J29*J$14+K29*K$14</f>
        <v>0.2332</v>
      </c>
      <c r="W29" s="2"/>
      <c r="X29" s="2"/>
      <c r="Y29" s="2"/>
    </row>
    <row r="30" customFormat="false" ht="13.8" hidden="false" customHeight="false" outlineLevel="0" collapsed="false">
      <c r="B30" s="1" t="s">
        <v>23</v>
      </c>
      <c r="C30" s="2" t="n">
        <v>1</v>
      </c>
      <c r="D30" s="1" t="s">
        <v>24</v>
      </c>
      <c r="E30" s="2" t="n">
        <v>5.1567</v>
      </c>
      <c r="F30" s="2" t="n">
        <v>-27.986</v>
      </c>
      <c r="G30" s="2" t="n">
        <v>0.5289</v>
      </c>
      <c r="H30" s="1" t="s">
        <v>25</v>
      </c>
      <c r="I30" s="2" t="n">
        <v>-0.9964</v>
      </c>
      <c r="J30" s="2" t="n">
        <v>-0.0728</v>
      </c>
      <c r="K30" s="2" t="n">
        <v>0.0439</v>
      </c>
      <c r="L30" s="1" t="s">
        <v>28</v>
      </c>
      <c r="M30" s="2" t="n">
        <v>0.9741</v>
      </c>
      <c r="N30" s="1" t="s">
        <v>29</v>
      </c>
      <c r="O30" s="2" t="n">
        <v>1</v>
      </c>
      <c r="Q30" s="4" t="n">
        <f aca="false">E30-E$14</f>
        <v>-0.243300000000001</v>
      </c>
      <c r="R30" s="4" t="n">
        <f aca="false">F30-F$14</f>
        <v>0.213999999999999</v>
      </c>
      <c r="S30" s="4" t="n">
        <f aca="false">G30-G$14</f>
        <v>-0.6461</v>
      </c>
      <c r="T30" s="7" t="n">
        <f aca="false">SQRT(Q30*Q30+R30*R30)</f>
        <v>0.324022977580294</v>
      </c>
      <c r="V30" s="2" t="n">
        <f aca="false">I30*I$14+J30*J$14+K30*K$14</f>
        <v>0.9964</v>
      </c>
      <c r="W30" s="2"/>
      <c r="X30" s="2"/>
      <c r="Y30" s="2"/>
    </row>
    <row r="31" customFormat="false" ht="13.8" hidden="false" customHeight="false" outlineLevel="0" collapsed="false">
      <c r="B31" s="1" t="s">
        <v>23</v>
      </c>
      <c r="C31" s="2" t="n">
        <v>1</v>
      </c>
      <c r="D31" s="1" t="s">
        <v>24</v>
      </c>
      <c r="E31" s="2" t="n">
        <v>5.4358</v>
      </c>
      <c r="F31" s="2" t="n">
        <v>-27.85</v>
      </c>
      <c r="G31" s="2" t="n">
        <v>0.4622</v>
      </c>
      <c r="H31" s="1" t="s">
        <v>25</v>
      </c>
      <c r="I31" s="2" t="n">
        <v>-0.1055</v>
      </c>
      <c r="J31" s="2" t="n">
        <v>-0.8006</v>
      </c>
      <c r="K31" s="2" t="n">
        <v>-0.5898</v>
      </c>
      <c r="L31" s="1" t="s">
        <v>28</v>
      </c>
      <c r="M31" s="2" t="n">
        <v>0.9858</v>
      </c>
      <c r="N31" s="1" t="s">
        <v>29</v>
      </c>
      <c r="O31" s="2" t="n">
        <v>1</v>
      </c>
      <c r="Q31" s="4" t="n">
        <f aca="false">E31-E$14</f>
        <v>0.0358000000000001</v>
      </c>
      <c r="R31" s="4" t="n">
        <f aca="false">F31-F$14</f>
        <v>0.349999999999998</v>
      </c>
      <c r="S31" s="4" t="n">
        <f aca="false">G31-G$14</f>
        <v>-0.7128</v>
      </c>
      <c r="T31" s="7" t="n">
        <f aca="false">SQRT(Q31*Q31+R31*R31)</f>
        <v>0.351826150250374</v>
      </c>
      <c r="V31" s="2" t="n">
        <f aca="false">I31*I$14+J31*J$14+K31*K$14</f>
        <v>0.1055</v>
      </c>
      <c r="W31" s="2"/>
      <c r="X31" s="2"/>
      <c r="Y31" s="2"/>
    </row>
    <row r="32" customFormat="false" ht="13.8" hidden="false" customHeight="false" outlineLevel="0" collapsed="false">
      <c r="B32" s="1" t="s">
        <v>23</v>
      </c>
      <c r="C32" s="2" t="n">
        <v>1</v>
      </c>
      <c r="D32" s="1" t="s">
        <v>24</v>
      </c>
      <c r="E32" s="2" t="n">
        <v>5.1889</v>
      </c>
      <c r="F32" s="2" t="n">
        <v>-28.2145</v>
      </c>
      <c r="G32" s="2" t="n">
        <v>0.4608</v>
      </c>
      <c r="H32" s="1" t="s">
        <v>25</v>
      </c>
      <c r="I32" s="2" t="n">
        <v>0.9997</v>
      </c>
      <c r="J32" s="2" t="n">
        <v>-0.0155</v>
      </c>
      <c r="K32" s="2" t="n">
        <v>-0.0183</v>
      </c>
      <c r="L32" s="1" t="s">
        <v>28</v>
      </c>
      <c r="M32" s="2" t="n">
        <v>1.1248</v>
      </c>
      <c r="N32" s="1" t="s">
        <v>29</v>
      </c>
      <c r="O32" s="2" t="n">
        <v>0.8206</v>
      </c>
      <c r="Q32" s="4" t="n">
        <f aca="false">E32-E$14</f>
        <v>-0.2111</v>
      </c>
      <c r="R32" s="4" t="n">
        <f aca="false">F32-F$14</f>
        <v>-0.0145000000000017</v>
      </c>
      <c r="S32" s="4" t="n">
        <f aca="false">G32-G$14</f>
        <v>-0.7142</v>
      </c>
      <c r="T32" s="7" t="n">
        <f aca="false">SQRT(Q32*Q32+R32*R32)</f>
        <v>0.211597400740179</v>
      </c>
      <c r="V32" s="2" t="n">
        <f aca="false">I32*I$14+J32*J$14+K32*K$14</f>
        <v>-0.9997</v>
      </c>
      <c r="W32" s="2"/>
      <c r="X32" s="2"/>
      <c r="Y32" s="2"/>
    </row>
    <row r="33" customFormat="false" ht="13.8" hidden="false" customHeight="false" outlineLevel="0" collapsed="false">
      <c r="B33" s="1" t="s">
        <v>23</v>
      </c>
      <c r="C33" s="2" t="n">
        <v>1</v>
      </c>
      <c r="D33" s="1" t="s">
        <v>24</v>
      </c>
      <c r="E33" s="2" t="n">
        <v>5.3631</v>
      </c>
      <c r="F33" s="2" t="n">
        <v>-28.7801</v>
      </c>
      <c r="G33" s="2" t="n">
        <v>0.7096</v>
      </c>
      <c r="H33" s="1" t="s">
        <v>25</v>
      </c>
      <c r="I33" s="2" t="n">
        <v>0.9933</v>
      </c>
      <c r="J33" s="2" t="n">
        <v>-0.0419</v>
      </c>
      <c r="K33" s="2" t="n">
        <v>0.1077</v>
      </c>
      <c r="L33" s="1" t="s">
        <v>28</v>
      </c>
      <c r="M33" s="2" t="n">
        <v>1.6569</v>
      </c>
      <c r="N33" s="1" t="s">
        <v>29</v>
      </c>
      <c r="O33" s="2" t="n">
        <v>0.548</v>
      </c>
      <c r="Q33" s="4" t="n">
        <f aca="false">E33-E$14</f>
        <v>-0.0369000000000002</v>
      </c>
      <c r="R33" s="4" t="n">
        <f aca="false">F33-F$14</f>
        <v>-0.580100000000002</v>
      </c>
      <c r="S33" s="4" t="n">
        <f aca="false">G33-G$14</f>
        <v>-0.4654</v>
      </c>
      <c r="T33" s="7" t="n">
        <f aca="false">SQRT(Q33*Q33+R33*R33)</f>
        <v>0.58127241462158</v>
      </c>
      <c r="V33" s="2" t="n">
        <f aca="false">I33*I$14+J33*J$14+K33*K$14</f>
        <v>-0.9933</v>
      </c>
      <c r="W33" s="2"/>
      <c r="X33" s="2"/>
      <c r="Y33" s="2"/>
    </row>
    <row r="34" customFormat="false" ht="13.8" hidden="false" customHeight="false" outlineLevel="0" collapsed="false">
      <c r="B34" s="1" t="s">
        <v>23</v>
      </c>
      <c r="C34" s="2" t="n">
        <v>1</v>
      </c>
      <c r="D34" s="1" t="s">
        <v>24</v>
      </c>
      <c r="E34" s="2" t="n">
        <v>5.1308</v>
      </c>
      <c r="F34" s="2" t="n">
        <v>-28.7795</v>
      </c>
      <c r="G34" s="2" t="n">
        <v>0.7329</v>
      </c>
      <c r="H34" s="1" t="s">
        <v>25</v>
      </c>
      <c r="I34" s="2" t="n">
        <v>-0.9809</v>
      </c>
      <c r="J34" s="2" t="n">
        <v>-0.1946</v>
      </c>
      <c r="K34" s="2" t="n">
        <v>0.0042</v>
      </c>
      <c r="L34" s="1" t="s">
        <v>28</v>
      </c>
      <c r="M34" s="2" t="n">
        <v>1.7899</v>
      </c>
      <c r="N34" s="1" t="s">
        <v>29</v>
      </c>
      <c r="O34" s="2" t="n">
        <v>0.7131</v>
      </c>
      <c r="Q34" s="4" t="n">
        <f aca="false">E34-E$14</f>
        <v>-0.269200000000001</v>
      </c>
      <c r="R34" s="4" t="n">
        <f aca="false">F34-F$14</f>
        <v>-0.579499999999999</v>
      </c>
      <c r="S34" s="4" t="n">
        <f aca="false">G34-G$14</f>
        <v>-0.4421</v>
      </c>
      <c r="T34" s="7" t="n">
        <f aca="false">SQRT(Q34*Q34+R34*R34)</f>
        <v>0.638974874310406</v>
      </c>
      <c r="V34" s="2" t="n">
        <f aca="false">I34*I$14+J34*J$14+K34*K$14</f>
        <v>0.9809</v>
      </c>
      <c r="W34" s="2"/>
      <c r="X34" s="2"/>
      <c r="Y34" s="2"/>
    </row>
    <row r="35" customFormat="false" ht="13.8" hidden="false" customHeight="false" outlineLevel="0" collapsed="false">
      <c r="B35" s="1" t="s">
        <v>23</v>
      </c>
      <c r="C35" s="2" t="n">
        <v>1</v>
      </c>
      <c r="D35" s="1" t="s">
        <v>24</v>
      </c>
      <c r="E35" s="2" t="n">
        <v>5.1491</v>
      </c>
      <c r="F35" s="2" t="n">
        <v>-28.6538</v>
      </c>
      <c r="G35" s="2" t="n">
        <v>0.735</v>
      </c>
      <c r="H35" s="1" t="s">
        <v>25</v>
      </c>
      <c r="I35" s="2" t="n">
        <v>-0.9929</v>
      </c>
      <c r="J35" s="2" t="n">
        <v>-0.0682</v>
      </c>
      <c r="K35" s="2" t="n">
        <v>-0.0972</v>
      </c>
      <c r="L35" s="1" t="s">
        <v>28</v>
      </c>
      <c r="M35" s="2" t="n">
        <v>1.8725</v>
      </c>
      <c r="N35" s="1" t="s">
        <v>29</v>
      </c>
      <c r="O35" s="2" t="n">
        <v>0.6908</v>
      </c>
      <c r="Q35" s="4" t="n">
        <f aca="false">E35-E$14</f>
        <v>-0.250900000000001</v>
      </c>
      <c r="R35" s="4" t="n">
        <f aca="false">F35-F$14</f>
        <v>-0.453800000000001</v>
      </c>
      <c r="S35" s="4" t="n">
        <f aca="false">G35-G$14</f>
        <v>-0.44</v>
      </c>
      <c r="T35" s="7" t="n">
        <f aca="false">SQRT(Q35*Q35+R35*R35)</f>
        <v>0.518541464108707</v>
      </c>
      <c r="V35" s="2" t="n">
        <f aca="false">I35*I$14+J35*J$14+K35*K$14</f>
        <v>0.9929</v>
      </c>
      <c r="W35" s="2"/>
      <c r="X35" s="2"/>
      <c r="Y35" s="2"/>
    </row>
    <row r="36" customFormat="false" ht="13.8" hidden="false" customHeight="false" outlineLevel="0" collapsed="false">
      <c r="B36" s="1" t="s">
        <v>23</v>
      </c>
      <c r="C36" s="2" t="n">
        <v>1</v>
      </c>
      <c r="D36" s="1" t="s">
        <v>24</v>
      </c>
      <c r="E36" s="2" t="n">
        <v>5.0972</v>
      </c>
      <c r="F36" s="2" t="n">
        <v>-28.6614</v>
      </c>
      <c r="G36" s="2" t="n">
        <v>0.6808</v>
      </c>
      <c r="H36" s="1" t="s">
        <v>25</v>
      </c>
      <c r="I36" s="2" t="n">
        <v>-0.9925</v>
      </c>
      <c r="J36" s="2" t="n">
        <v>-0.1215</v>
      </c>
      <c r="K36" s="2" t="n">
        <v>0.0138</v>
      </c>
      <c r="L36" s="1" t="s">
        <v>28</v>
      </c>
      <c r="M36" s="2" t="n">
        <v>1.6768</v>
      </c>
      <c r="N36" s="1" t="s">
        <v>29</v>
      </c>
      <c r="O36" s="2" t="n">
        <v>0.7266</v>
      </c>
      <c r="Q36" s="4" t="n">
        <f aca="false">E36-E$14</f>
        <v>-0.3028</v>
      </c>
      <c r="R36" s="4" t="n">
        <f aca="false">F36-F$14</f>
        <v>-0.461400000000001</v>
      </c>
      <c r="S36" s="4" t="n">
        <f aca="false">G36-G$14</f>
        <v>-0.4942</v>
      </c>
      <c r="T36" s="7" t="n">
        <f aca="false">SQRT(Q36*Q36+R36*R36)</f>
        <v>0.551885676567169</v>
      </c>
      <c r="V36" s="2" t="n">
        <f aca="false">I36*I$14+J36*J$14+K36*K$14</f>
        <v>0.9925</v>
      </c>
      <c r="W36" s="2"/>
      <c r="X36" s="2"/>
      <c r="Y36" s="2"/>
    </row>
    <row r="37" customFormat="false" ht="13.8" hidden="false" customHeight="false" outlineLevel="0" collapsed="false">
      <c r="A37" s="1" t="s">
        <v>13</v>
      </c>
      <c r="W37" s="2"/>
      <c r="X37" s="2"/>
      <c r="Y37" s="2"/>
    </row>
    <row r="38" customFormat="false" ht="13.8" hidden="false" customHeight="false" outlineLevel="0" collapsed="false">
      <c r="B38" s="1" t="s">
        <v>23</v>
      </c>
      <c r="C38" s="2" t="n">
        <v>6</v>
      </c>
      <c r="D38" s="1" t="s">
        <v>24</v>
      </c>
      <c r="E38" s="2" t="n">
        <v>3</v>
      </c>
      <c r="F38" s="2" t="n">
        <v>-22.1</v>
      </c>
      <c r="G38" s="2" t="n">
        <v>1.175</v>
      </c>
      <c r="H38" s="1" t="s">
        <v>25</v>
      </c>
      <c r="I38" s="2" t="n">
        <v>1</v>
      </c>
      <c r="J38" s="2" t="n">
        <v>0</v>
      </c>
      <c r="K38" s="2" t="n">
        <v>0</v>
      </c>
      <c r="W38" s="2"/>
      <c r="X38" s="2"/>
      <c r="Y38" s="2"/>
    </row>
    <row r="39" customFormat="false" ht="13.8" hidden="false" customHeight="false" outlineLevel="0" collapsed="false">
      <c r="B39" s="1" t="s">
        <v>23</v>
      </c>
      <c r="C39" s="2" t="n">
        <v>1</v>
      </c>
      <c r="D39" s="1" t="s">
        <v>24</v>
      </c>
      <c r="E39" s="2" t="n">
        <v>2.8269</v>
      </c>
      <c r="F39" s="2" t="n">
        <v>-21.8522</v>
      </c>
      <c r="G39" s="2" t="n">
        <v>0.9959</v>
      </c>
      <c r="H39" s="1" t="s">
        <v>25</v>
      </c>
      <c r="I39" s="2" t="n">
        <v>0.9997</v>
      </c>
      <c r="J39" s="2" t="n">
        <v>-0.0043</v>
      </c>
      <c r="K39" s="2" t="n">
        <v>0.0225</v>
      </c>
      <c r="L39" s="1" t="s">
        <v>28</v>
      </c>
      <c r="M39" s="2" t="n">
        <v>2.2561</v>
      </c>
      <c r="N39" s="1" t="s">
        <v>29</v>
      </c>
      <c r="O39" s="2" t="n">
        <v>0.549</v>
      </c>
      <c r="Q39" s="4" t="n">
        <f aca="false">E39-E$38</f>
        <v>-0.1731</v>
      </c>
      <c r="R39" s="4" t="n">
        <f aca="false">F39-F$38</f>
        <v>0.247800000000002</v>
      </c>
      <c r="S39" s="4" t="n">
        <f aca="false">G39-G$38</f>
        <v>-0.1791</v>
      </c>
      <c r="T39" s="7" t="n">
        <f aca="false">SQRT(Q39*Q39+R39*R39)</f>
        <v>0.302272145590692</v>
      </c>
      <c r="V39" s="2" t="n">
        <f aca="false">I39*I$38+J39*J$38+K39*K$38</f>
        <v>0.9997</v>
      </c>
      <c r="W39" s="2"/>
      <c r="X39" s="2"/>
      <c r="Y39" s="2"/>
    </row>
    <row r="40" customFormat="false" ht="13.8" hidden="false" customHeight="false" outlineLevel="0" collapsed="false">
      <c r="B40" s="1" t="s">
        <v>23</v>
      </c>
      <c r="C40" s="2" t="n">
        <v>1</v>
      </c>
      <c r="D40" s="1" t="s">
        <v>24</v>
      </c>
      <c r="E40" s="2" t="n">
        <v>2.8371</v>
      </c>
      <c r="F40" s="2" t="n">
        <v>-21.8837</v>
      </c>
      <c r="G40" s="2" t="n">
        <v>0.8866</v>
      </c>
      <c r="H40" s="1" t="s">
        <v>25</v>
      </c>
      <c r="I40" s="2" t="n">
        <v>0.998</v>
      </c>
      <c r="J40" s="2" t="n">
        <v>0.0028</v>
      </c>
      <c r="K40" s="2" t="n">
        <v>0.0628</v>
      </c>
      <c r="L40" s="1" t="s">
        <v>28</v>
      </c>
      <c r="M40" s="2" t="n">
        <v>2.0157</v>
      </c>
      <c r="N40" s="1" t="s">
        <v>29</v>
      </c>
      <c r="O40" s="2" t="n">
        <v>0.6479</v>
      </c>
      <c r="Q40" s="4" t="n">
        <f aca="false">E40-E$38</f>
        <v>-0.1629</v>
      </c>
      <c r="R40" s="4" t="n">
        <f aca="false">F40-F$38</f>
        <v>0.2163</v>
      </c>
      <c r="S40" s="4" t="n">
        <f aca="false">G40-G$38</f>
        <v>-0.2884</v>
      </c>
      <c r="T40" s="7" t="n">
        <f aca="false">SQRT(Q40*Q40+R40*R40)</f>
        <v>0.270780538443959</v>
      </c>
      <c r="V40" s="2" t="n">
        <f aca="false">I40*I$38+J40*J$38+K40*K$38</f>
        <v>0.998</v>
      </c>
      <c r="W40" s="2"/>
      <c r="X40" s="2"/>
      <c r="Y40" s="2"/>
    </row>
    <row r="41" customFormat="false" ht="13.8" hidden="false" customHeight="false" outlineLevel="0" collapsed="false">
      <c r="B41" s="1" t="s">
        <v>23</v>
      </c>
      <c r="C41" s="2" t="n">
        <v>1</v>
      </c>
      <c r="D41" s="1" t="s">
        <v>24</v>
      </c>
      <c r="E41" s="2" t="n">
        <v>2.0029</v>
      </c>
      <c r="F41" s="2" t="n">
        <v>-23.0606</v>
      </c>
      <c r="G41" s="2" t="n">
        <v>0.8738</v>
      </c>
      <c r="H41" s="1" t="s">
        <v>25</v>
      </c>
      <c r="I41" s="2" t="n">
        <v>-0.3404</v>
      </c>
      <c r="J41" s="2" t="n">
        <v>0.9255</v>
      </c>
      <c r="K41" s="2" t="n">
        <v>-0.1658</v>
      </c>
      <c r="L41" s="1" t="s">
        <v>28</v>
      </c>
      <c r="M41" s="2" t="n">
        <v>2.2552</v>
      </c>
      <c r="N41" s="1" t="s">
        <v>29</v>
      </c>
      <c r="O41" s="2" t="n">
        <v>1</v>
      </c>
      <c r="Q41" s="4" t="n">
        <f aca="false">E41-E$38</f>
        <v>-0.9971</v>
      </c>
      <c r="R41" s="4" t="n">
        <f aca="false">F41-F$38</f>
        <v>-0.960599999999999</v>
      </c>
      <c r="S41" s="4" t="n">
        <f aca="false">G41-G$38</f>
        <v>-0.3012</v>
      </c>
      <c r="T41" s="7" t="n">
        <f aca="false">SQRT(Q41*Q41+R41*R41)</f>
        <v>1.38454352405405</v>
      </c>
      <c r="V41" s="2" t="n">
        <f aca="false">I41*I$38+J41*J$38+K41*K$38</f>
        <v>-0.3404</v>
      </c>
      <c r="W41" s="2"/>
      <c r="X41" s="2"/>
      <c r="Y41" s="2"/>
    </row>
    <row r="42" customFormat="false" ht="13.8" hidden="false" customHeight="false" outlineLevel="0" collapsed="false">
      <c r="B42" s="1" t="s">
        <v>23</v>
      </c>
      <c r="C42" s="2" t="n">
        <v>2</v>
      </c>
      <c r="D42" s="1" t="s">
        <v>24</v>
      </c>
      <c r="E42" s="2" t="n">
        <v>2.8282</v>
      </c>
      <c r="F42" s="2" t="n">
        <v>-22.4952</v>
      </c>
      <c r="G42" s="2" t="n">
        <v>0.803</v>
      </c>
      <c r="H42" s="1" t="s">
        <v>25</v>
      </c>
      <c r="I42" s="2" t="n">
        <v>-0.7887</v>
      </c>
      <c r="J42" s="2" t="n">
        <v>-0.6038</v>
      </c>
      <c r="K42" s="2" t="n">
        <v>-0.1153</v>
      </c>
      <c r="L42" s="1" t="s">
        <v>28</v>
      </c>
      <c r="M42" s="2" t="n">
        <v>1.7097</v>
      </c>
      <c r="N42" s="1" t="s">
        <v>29</v>
      </c>
      <c r="O42" s="2" t="n">
        <v>1</v>
      </c>
      <c r="Q42" s="4" t="n">
        <f aca="false">E42-E$38</f>
        <v>-0.1718</v>
      </c>
      <c r="R42" s="4" t="n">
        <f aca="false">F42-F$38</f>
        <v>-0.395199999999999</v>
      </c>
      <c r="S42" s="4" t="n">
        <f aca="false">G42-G$38</f>
        <v>-0.372</v>
      </c>
      <c r="T42" s="7" t="n">
        <f aca="false">SQRT(Q42*Q42+R42*R42)</f>
        <v>0.430927232836356</v>
      </c>
      <c r="V42" s="2" t="n">
        <f aca="false">I42*I$38+J42*J$38+K42*K$38</f>
        <v>-0.7887</v>
      </c>
      <c r="W42" s="2"/>
      <c r="X42" s="2"/>
      <c r="Y42" s="2"/>
    </row>
    <row r="43" customFormat="false" ht="13.8" hidden="false" customHeight="false" outlineLevel="0" collapsed="false">
      <c r="B43" s="1" t="s">
        <v>23</v>
      </c>
      <c r="C43" s="2" t="n">
        <v>1</v>
      </c>
      <c r="D43" s="1" t="s">
        <v>24</v>
      </c>
      <c r="E43" s="2" t="n">
        <v>2.4863</v>
      </c>
      <c r="F43" s="2" t="n">
        <v>-22.7944</v>
      </c>
      <c r="G43" s="2" t="n">
        <v>0.677</v>
      </c>
      <c r="H43" s="1" t="s">
        <v>25</v>
      </c>
      <c r="I43" s="2" t="n">
        <v>0.3279</v>
      </c>
      <c r="J43" s="2" t="n">
        <v>-0.8434</v>
      </c>
      <c r="K43" s="2" t="n">
        <v>0.4256</v>
      </c>
      <c r="L43" s="1" t="s">
        <v>28</v>
      </c>
      <c r="M43" s="2" t="n">
        <v>1.6813</v>
      </c>
      <c r="N43" s="1" t="s">
        <v>29</v>
      </c>
      <c r="O43" s="2" t="n">
        <v>1</v>
      </c>
      <c r="Q43" s="4" t="n">
        <f aca="false">E43-E$38</f>
        <v>-0.5137</v>
      </c>
      <c r="R43" s="4" t="n">
        <f aca="false">F43-F$38</f>
        <v>-0.694399999999998</v>
      </c>
      <c r="S43" s="4" t="n">
        <f aca="false">G43-G$38</f>
        <v>-0.498</v>
      </c>
      <c r="T43" s="7" t="n">
        <f aca="false">SQRT(Q43*Q43+R43*R43)</f>
        <v>0.863758675788555</v>
      </c>
      <c r="V43" s="2" t="n">
        <f aca="false">I43*I$38+J43*J$38+K43*K$38</f>
        <v>0.3279</v>
      </c>
      <c r="W43" s="2"/>
      <c r="X43" s="2"/>
      <c r="Y43" s="2"/>
    </row>
    <row r="44" customFormat="false" ht="13.8" hidden="false" customHeight="false" outlineLevel="0" collapsed="false">
      <c r="B44" s="1" t="s">
        <v>23</v>
      </c>
      <c r="C44" s="2" t="n">
        <v>1</v>
      </c>
      <c r="D44" s="1" t="s">
        <v>24</v>
      </c>
      <c r="E44" s="2" t="n">
        <v>3.0273</v>
      </c>
      <c r="F44" s="2" t="n">
        <v>-21.7282</v>
      </c>
      <c r="G44" s="2" t="n">
        <v>0.582</v>
      </c>
      <c r="H44" s="1" t="s">
        <v>25</v>
      </c>
      <c r="I44" s="2" t="n">
        <v>0.9911</v>
      </c>
      <c r="J44" s="2" t="n">
        <v>-0.1308</v>
      </c>
      <c r="K44" s="2" t="n">
        <v>0.0256</v>
      </c>
      <c r="L44" s="1" t="s">
        <v>28</v>
      </c>
      <c r="M44" s="2" t="n">
        <v>1.2806</v>
      </c>
      <c r="N44" s="1" t="s">
        <v>29</v>
      </c>
      <c r="O44" s="2" t="n">
        <v>0.6861</v>
      </c>
      <c r="Q44" s="4" t="n">
        <f aca="false">E44-E$38</f>
        <v>0.0272999999999999</v>
      </c>
      <c r="R44" s="4" t="n">
        <f aca="false">F44-F$38</f>
        <v>0.3718</v>
      </c>
      <c r="S44" s="4" t="n">
        <f aca="false">G44-G$38</f>
        <v>-0.593</v>
      </c>
      <c r="T44" s="7" t="n">
        <f aca="false">SQRT(Q44*Q44+R44*R44)</f>
        <v>0.372800925428036</v>
      </c>
      <c r="V44" s="2" t="n">
        <f aca="false">I44*I$38+J44*J$38+K44*K$38</f>
        <v>0.9911</v>
      </c>
      <c r="W44" s="2"/>
      <c r="X44" s="2"/>
      <c r="Y44" s="2"/>
    </row>
    <row r="45" customFormat="false" ht="13.8" hidden="false" customHeight="false" outlineLevel="0" collapsed="false">
      <c r="B45" s="1" t="s">
        <v>23</v>
      </c>
      <c r="C45" s="2" t="n">
        <v>1</v>
      </c>
      <c r="D45" s="1" t="s">
        <v>24</v>
      </c>
      <c r="E45" s="2" t="n">
        <v>2.2447</v>
      </c>
      <c r="F45" s="2" t="n">
        <v>-21.9057</v>
      </c>
      <c r="G45" s="2" t="n">
        <v>0.6631</v>
      </c>
      <c r="H45" s="1" t="s">
        <v>25</v>
      </c>
      <c r="I45" s="2" t="n">
        <v>-0.606</v>
      </c>
      <c r="J45" s="2" t="n">
        <v>-0.7941</v>
      </c>
      <c r="K45" s="2" t="n">
        <v>0.0469</v>
      </c>
      <c r="L45" s="1" t="s">
        <v>28</v>
      </c>
      <c r="M45" s="2" t="n">
        <v>1.6292</v>
      </c>
      <c r="N45" s="1" t="s">
        <v>29</v>
      </c>
      <c r="O45" s="2" t="n">
        <v>1</v>
      </c>
      <c r="Q45" s="4" t="n">
        <f aca="false">E45-E$38</f>
        <v>-0.7553</v>
      </c>
      <c r="R45" s="4" t="n">
        <f aca="false">F45-F$38</f>
        <v>0.194300000000002</v>
      </c>
      <c r="S45" s="4" t="n">
        <f aca="false">G45-G$38</f>
        <v>-0.5119</v>
      </c>
      <c r="T45" s="7" t="n">
        <f aca="false">SQRT(Q45*Q45+R45*R45)</f>
        <v>0.779891389874257</v>
      </c>
      <c r="V45" s="2" t="n">
        <f aca="false">I45*I$38+J45*J$38+K45*K$38</f>
        <v>-0.606</v>
      </c>
      <c r="W45" s="2"/>
      <c r="X45" s="2"/>
      <c r="Y45" s="2"/>
    </row>
    <row r="46" customFormat="false" ht="13.8" hidden="false" customHeight="false" outlineLevel="0" collapsed="false">
      <c r="A46" s="1" t="s">
        <v>14</v>
      </c>
      <c r="W46" s="2"/>
      <c r="X46" s="2"/>
      <c r="Y46" s="2"/>
    </row>
    <row r="47" customFormat="false" ht="13.8" hidden="false" customHeight="false" outlineLevel="0" collapsed="false">
      <c r="B47" s="1" t="s">
        <v>23</v>
      </c>
      <c r="C47" s="2" t="n">
        <v>6</v>
      </c>
      <c r="D47" s="1" t="s">
        <v>24</v>
      </c>
      <c r="E47" s="2" t="n">
        <v>3</v>
      </c>
      <c r="F47" s="2" t="n">
        <v>-28.2</v>
      </c>
      <c r="G47" s="2" t="n">
        <v>1.175</v>
      </c>
      <c r="H47" s="1" t="s">
        <v>25</v>
      </c>
      <c r="I47" s="2" t="n">
        <v>1</v>
      </c>
      <c r="J47" s="2" t="n">
        <v>0</v>
      </c>
      <c r="K47" s="2" t="n">
        <v>0</v>
      </c>
      <c r="W47" s="2"/>
      <c r="X47" s="2"/>
      <c r="Y47" s="2"/>
    </row>
    <row r="48" customFormat="false" ht="13.8" hidden="false" customHeight="false" outlineLevel="0" collapsed="false">
      <c r="B48" s="1" t="s">
        <v>23</v>
      </c>
      <c r="C48" s="2" t="n">
        <v>2</v>
      </c>
      <c r="D48" s="1" t="s">
        <v>24</v>
      </c>
      <c r="E48" s="2" t="n">
        <v>2.8801</v>
      </c>
      <c r="F48" s="2" t="n">
        <v>-27.9907</v>
      </c>
      <c r="G48" s="2" t="n">
        <v>1.0141</v>
      </c>
      <c r="H48" s="1" t="s">
        <v>25</v>
      </c>
      <c r="I48" s="2" t="n">
        <v>0.9979</v>
      </c>
      <c r="J48" s="2" t="n">
        <v>-0.0547</v>
      </c>
      <c r="K48" s="2" t="n">
        <v>-0.0345</v>
      </c>
      <c r="L48" s="1" t="s">
        <v>28</v>
      </c>
      <c r="M48" s="2" t="n">
        <v>2.2765</v>
      </c>
      <c r="N48" s="1" t="s">
        <v>29</v>
      </c>
      <c r="O48" s="2" t="n">
        <v>0.7078</v>
      </c>
      <c r="Q48" s="4" t="n">
        <f aca="false">E48-E$47</f>
        <v>-0.1199</v>
      </c>
      <c r="R48" s="4" t="n">
        <f aca="false">F48-F$47</f>
        <v>0.209299999999999</v>
      </c>
      <c r="S48" s="4" t="n">
        <f aca="false">G48-G$47</f>
        <v>-0.1609</v>
      </c>
      <c r="T48" s="7" t="n">
        <f aca="false">SQRT(Q48*Q48+R48*R48)</f>
        <v>0.241210488992497</v>
      </c>
      <c r="V48" s="2" t="n">
        <f aca="false">I48*I$47+J48*J$47+K48*K$47</f>
        <v>0.9979</v>
      </c>
      <c r="W48" s="2"/>
      <c r="X48" s="2"/>
      <c r="Y48" s="2"/>
    </row>
    <row r="49" customFormat="false" ht="13.8" hidden="false" customHeight="false" outlineLevel="0" collapsed="false">
      <c r="B49" s="1" t="s">
        <v>23</v>
      </c>
      <c r="C49" s="2" t="n">
        <v>1</v>
      </c>
      <c r="D49" s="1" t="s">
        <v>24</v>
      </c>
      <c r="E49" s="2" t="n">
        <v>3.0437</v>
      </c>
      <c r="F49" s="2" t="n">
        <v>-27.9744</v>
      </c>
      <c r="G49" s="2" t="n">
        <v>0.7869</v>
      </c>
      <c r="H49" s="1" t="s">
        <v>25</v>
      </c>
      <c r="I49" s="2" t="n">
        <v>0.9947</v>
      </c>
      <c r="J49" s="2" t="n">
        <v>-0.0344</v>
      </c>
      <c r="K49" s="2" t="n">
        <v>-0.0967</v>
      </c>
      <c r="L49" s="1" t="s">
        <v>28</v>
      </c>
      <c r="M49" s="2" t="n">
        <v>2.1283</v>
      </c>
      <c r="N49" s="1" t="s">
        <v>29</v>
      </c>
      <c r="O49" s="2" t="n">
        <v>0.9461</v>
      </c>
      <c r="Q49" s="4" t="n">
        <f aca="false">E49-E$47</f>
        <v>0.0436999999999999</v>
      </c>
      <c r="R49" s="4" t="n">
        <f aca="false">F49-F$47</f>
        <v>0.2256</v>
      </c>
      <c r="S49" s="4" t="n">
        <f aca="false">G49-G$47</f>
        <v>-0.3881</v>
      </c>
      <c r="T49" s="7" t="n">
        <f aca="false">SQRT(Q49*Q49+R49*R49)</f>
        <v>0.229793494250816</v>
      </c>
      <c r="V49" s="2" t="n">
        <f aca="false">I49*I$47+J49*J$47+K49*K$47</f>
        <v>0.9947</v>
      </c>
      <c r="W49" s="2"/>
      <c r="X49" s="2"/>
      <c r="Y49" s="2"/>
    </row>
    <row r="50" customFormat="false" ht="13.8" hidden="false" customHeight="false" outlineLevel="0" collapsed="false">
      <c r="B50" s="1" t="s">
        <v>23</v>
      </c>
      <c r="C50" s="2" t="n">
        <v>1</v>
      </c>
      <c r="D50" s="1" t="s">
        <v>24</v>
      </c>
      <c r="E50" s="2" t="n">
        <v>3.0769</v>
      </c>
      <c r="F50" s="2" t="n">
        <v>-27.9288</v>
      </c>
      <c r="G50" s="2" t="n">
        <v>0.6556</v>
      </c>
      <c r="H50" s="1" t="s">
        <v>25</v>
      </c>
      <c r="I50" s="2" t="n">
        <v>-0.9941</v>
      </c>
      <c r="J50" s="2" t="n">
        <v>0.0069</v>
      </c>
      <c r="K50" s="2" t="n">
        <v>0.1079</v>
      </c>
      <c r="L50" s="1" t="s">
        <v>28</v>
      </c>
      <c r="M50" s="2" t="n">
        <v>1.5881</v>
      </c>
      <c r="N50" s="1" t="s">
        <v>29</v>
      </c>
      <c r="O50" s="2" t="n">
        <v>0.9514</v>
      </c>
      <c r="Q50" s="4" t="n">
        <f aca="false">E50-E$47</f>
        <v>0.0769000000000002</v>
      </c>
      <c r="R50" s="4" t="n">
        <f aca="false">F50-F$47</f>
        <v>0.2712</v>
      </c>
      <c r="S50" s="4" t="n">
        <f aca="false">G50-G$47</f>
        <v>-0.5194</v>
      </c>
      <c r="T50" s="7" t="n">
        <f aca="false">SQRT(Q50*Q50+R50*R50)</f>
        <v>0.281891911909512</v>
      </c>
      <c r="V50" s="2" t="n">
        <f aca="false">I50*I$47+J50*J$47+K50*K$47</f>
        <v>-0.9941</v>
      </c>
      <c r="W50" s="2"/>
      <c r="X50" s="2"/>
      <c r="Y50" s="2"/>
    </row>
    <row r="51" customFormat="false" ht="13.8" hidden="false" customHeight="false" outlineLevel="0" collapsed="false">
      <c r="B51" s="1" t="s">
        <v>23</v>
      </c>
      <c r="C51" s="2" t="n">
        <v>1</v>
      </c>
      <c r="D51" s="1" t="s">
        <v>24</v>
      </c>
      <c r="E51" s="2" t="n">
        <v>2.8888</v>
      </c>
      <c r="F51" s="2" t="n">
        <v>-28.2447</v>
      </c>
      <c r="G51" s="2" t="n">
        <v>0.5928</v>
      </c>
      <c r="H51" s="1" t="s">
        <v>25</v>
      </c>
      <c r="I51" s="2" t="n">
        <v>0.8349</v>
      </c>
      <c r="J51" s="2" t="n">
        <v>0.252</v>
      </c>
      <c r="K51" s="2" t="n">
        <v>0.4893</v>
      </c>
      <c r="L51" s="1" t="s">
        <v>28</v>
      </c>
      <c r="M51" s="2" t="n">
        <v>1.5191</v>
      </c>
      <c r="N51" s="1" t="s">
        <v>29</v>
      </c>
      <c r="O51" s="2" t="n">
        <v>0.9151</v>
      </c>
      <c r="Q51" s="4" t="n">
        <f aca="false">E51-E$47</f>
        <v>-0.1112</v>
      </c>
      <c r="R51" s="4" t="n">
        <f aca="false">F51-F$47</f>
        <v>-0.0447000000000024</v>
      </c>
      <c r="S51" s="4" t="n">
        <f aca="false">G51-G$47</f>
        <v>-0.5822</v>
      </c>
      <c r="T51" s="7" t="n">
        <f aca="false">SQRT(Q51*Q51+R51*R51)</f>
        <v>0.119847945330741</v>
      </c>
      <c r="V51" s="2" t="n">
        <f aca="false">I51*I$47+J51*J$47+K51*K$47</f>
        <v>0.8349</v>
      </c>
      <c r="W51" s="2"/>
      <c r="X51" s="2"/>
      <c r="Y51" s="2"/>
    </row>
    <row r="52" customFormat="false" ht="13.8" hidden="false" customHeight="false" outlineLevel="0" collapsed="false">
      <c r="B52" s="1" t="s">
        <v>23</v>
      </c>
      <c r="C52" s="2" t="n">
        <v>1</v>
      </c>
      <c r="D52" s="1" t="s">
        <v>24</v>
      </c>
      <c r="E52" s="2" t="n">
        <v>2.72</v>
      </c>
      <c r="F52" s="2" t="n">
        <v>-28.6683</v>
      </c>
      <c r="G52" s="2" t="n">
        <v>0.6955</v>
      </c>
      <c r="H52" s="1" t="s">
        <v>25</v>
      </c>
      <c r="I52" s="2" t="n">
        <v>0.1352</v>
      </c>
      <c r="J52" s="2" t="n">
        <v>0.947</v>
      </c>
      <c r="K52" s="2" t="n">
        <v>0.2914</v>
      </c>
      <c r="L52" s="1" t="s">
        <v>28</v>
      </c>
      <c r="M52" s="2" t="n">
        <v>1.5395</v>
      </c>
      <c r="N52" s="1" t="s">
        <v>29</v>
      </c>
      <c r="O52" s="2" t="n">
        <v>0.884</v>
      </c>
      <c r="Q52" s="4" t="n">
        <f aca="false">E52-E$47</f>
        <v>-0.28</v>
      </c>
      <c r="R52" s="4" t="n">
        <f aca="false">F52-F$47</f>
        <v>-0.468299999999999</v>
      </c>
      <c r="S52" s="4" t="n">
        <f aca="false">G52-G$47</f>
        <v>-0.4795</v>
      </c>
      <c r="T52" s="7" t="n">
        <f aca="false">SQRT(Q52*Q52+R52*R52)</f>
        <v>0.545623395759382</v>
      </c>
      <c r="V52" s="2" t="n">
        <f aca="false">I52*I$47+J52*J$47+K52*K$47</f>
        <v>0.1352</v>
      </c>
      <c r="W52" s="2"/>
      <c r="X52" s="2"/>
      <c r="Y52" s="2"/>
    </row>
    <row r="53" customFormat="false" ht="13.8" hidden="false" customHeight="false" outlineLevel="0" collapsed="false">
      <c r="B53" s="1" t="s">
        <v>23</v>
      </c>
      <c r="C53" s="2" t="n">
        <v>1</v>
      </c>
      <c r="D53" s="1" t="s">
        <v>24</v>
      </c>
      <c r="E53" s="2" t="n">
        <v>2.7323</v>
      </c>
      <c r="F53" s="2" t="n">
        <v>-28.877</v>
      </c>
      <c r="G53" s="2" t="n">
        <v>0.6619</v>
      </c>
      <c r="H53" s="1" t="s">
        <v>25</v>
      </c>
      <c r="I53" s="2" t="n">
        <v>-0.0981</v>
      </c>
      <c r="J53" s="2" t="n">
        <v>0.7283</v>
      </c>
      <c r="K53" s="2" t="n">
        <v>0.6782</v>
      </c>
      <c r="L53" s="1" t="s">
        <v>28</v>
      </c>
      <c r="M53" s="2" t="n">
        <v>1.4018</v>
      </c>
      <c r="N53" s="1" t="s">
        <v>29</v>
      </c>
      <c r="O53" s="2" t="n">
        <v>0.8687</v>
      </c>
      <c r="Q53" s="4" t="n">
        <f aca="false">E53-E$47</f>
        <v>-0.2677</v>
      </c>
      <c r="R53" s="4" t="n">
        <f aca="false">F53-F$47</f>
        <v>-0.677</v>
      </c>
      <c r="S53" s="4" t="n">
        <f aca="false">G53-G$47</f>
        <v>-0.5131</v>
      </c>
      <c r="T53" s="7" t="n">
        <f aca="false">SQRT(Q53*Q53+R53*R53)</f>
        <v>0.728005693659053</v>
      </c>
      <c r="V53" s="2" t="n">
        <f aca="false">I53*I$47+J53*J$47+K53*K$47</f>
        <v>-0.0981</v>
      </c>
      <c r="W53" s="2"/>
      <c r="X53" s="2"/>
      <c r="Y53" s="2"/>
    </row>
    <row r="54" customFormat="false" ht="13.8" hidden="false" customHeight="false" outlineLevel="0" collapsed="false">
      <c r="B54" s="1" t="s">
        <v>23</v>
      </c>
      <c r="C54" s="2" t="n">
        <v>1</v>
      </c>
      <c r="D54" s="1" t="s">
        <v>24</v>
      </c>
      <c r="E54" s="2" t="n">
        <v>2.4843</v>
      </c>
      <c r="F54" s="2" t="n">
        <v>-28.3717</v>
      </c>
      <c r="G54" s="2" t="n">
        <v>0.5298</v>
      </c>
      <c r="H54" s="1" t="s">
        <v>25</v>
      </c>
      <c r="I54" s="2" t="n">
        <v>-0.526</v>
      </c>
      <c r="J54" s="2" t="n">
        <v>-0.7084</v>
      </c>
      <c r="K54" s="2" t="n">
        <v>-0.4706</v>
      </c>
      <c r="L54" s="1" t="s">
        <v>28</v>
      </c>
      <c r="M54" s="2" t="n">
        <v>1.5628</v>
      </c>
      <c r="N54" s="1" t="s">
        <v>29</v>
      </c>
      <c r="O54" s="2" t="n">
        <v>0.9186</v>
      </c>
      <c r="Q54" s="4" t="n">
        <f aca="false">E54-E$47</f>
        <v>-0.5157</v>
      </c>
      <c r="R54" s="4" t="n">
        <f aca="false">F54-F$47</f>
        <v>-0.171700000000001</v>
      </c>
      <c r="S54" s="4" t="n">
        <f aca="false">G54-G$47</f>
        <v>-0.6452</v>
      </c>
      <c r="T54" s="7" t="n">
        <f aca="false">SQRT(Q54*Q54+R54*R54)</f>
        <v>0.543532317346448</v>
      </c>
      <c r="V54" s="2" t="n">
        <f aca="false">I54*I$47+J54*J$47+K54*K$47</f>
        <v>-0.526</v>
      </c>
      <c r="W54" s="2"/>
      <c r="X54" s="2"/>
      <c r="Y54" s="2"/>
    </row>
    <row r="55" customFormat="false" ht="13.8" hidden="false" customHeight="false" outlineLevel="0" collapsed="false">
      <c r="B55" s="1" t="s">
        <v>23</v>
      </c>
      <c r="C55" s="2" t="n">
        <v>1</v>
      </c>
      <c r="D55" s="1" t="s">
        <v>24</v>
      </c>
      <c r="E55" s="2" t="n">
        <v>3.0787</v>
      </c>
      <c r="F55" s="2" t="n">
        <v>-28.1904</v>
      </c>
      <c r="G55" s="2" t="n">
        <v>0.5042</v>
      </c>
      <c r="H55" s="1" t="s">
        <v>25</v>
      </c>
      <c r="I55" s="2" t="n">
        <v>-0.9481</v>
      </c>
      <c r="J55" s="2" t="n">
        <v>-0.2563</v>
      </c>
      <c r="K55" s="2" t="n">
        <v>-0.1881</v>
      </c>
      <c r="L55" s="1" t="s">
        <v>28</v>
      </c>
      <c r="M55" s="2" t="n">
        <v>1.178</v>
      </c>
      <c r="N55" s="1" t="s">
        <v>29</v>
      </c>
      <c r="O55" s="2" t="n">
        <v>0.8701</v>
      </c>
      <c r="Q55" s="4" t="n">
        <f aca="false">E55-E$47</f>
        <v>0.0787</v>
      </c>
      <c r="R55" s="4" t="n">
        <f aca="false">F55-F$47</f>
        <v>0.00959999999999894</v>
      </c>
      <c r="S55" s="4" t="n">
        <f aca="false">G55-G$47</f>
        <v>-0.6708</v>
      </c>
      <c r="T55" s="7" t="n">
        <f aca="false">SQRT(Q55*Q55+R55*R55)</f>
        <v>0.0792833526031788</v>
      </c>
      <c r="V55" s="2" t="n">
        <f aca="false">I55*I$47+J55*J$47+K55*K$47</f>
        <v>-0.9481</v>
      </c>
      <c r="W55" s="2"/>
      <c r="X55" s="2"/>
      <c r="Y55" s="2"/>
    </row>
    <row r="56" customFormat="false" ht="13.8" hidden="false" customHeight="false" outlineLevel="0" collapsed="false">
      <c r="B56" s="1" t="s">
        <v>23</v>
      </c>
      <c r="C56" s="2" t="n">
        <v>1</v>
      </c>
      <c r="D56" s="1" t="s">
        <v>24</v>
      </c>
      <c r="E56" s="2" t="n">
        <v>2.4913</v>
      </c>
      <c r="F56" s="2" t="n">
        <v>-27.7805</v>
      </c>
      <c r="G56" s="2" t="n">
        <v>0.561</v>
      </c>
      <c r="H56" s="1" t="s">
        <v>25</v>
      </c>
      <c r="I56" s="2" t="n">
        <v>0.4058</v>
      </c>
      <c r="J56" s="2" t="n">
        <v>-0.7942</v>
      </c>
      <c r="K56" s="2" t="n">
        <v>0.4523</v>
      </c>
      <c r="L56" s="1" t="s">
        <v>28</v>
      </c>
      <c r="M56" s="2" t="n">
        <v>1.4889</v>
      </c>
      <c r="N56" s="1" t="s">
        <v>29</v>
      </c>
      <c r="O56" s="2" t="n">
        <v>1</v>
      </c>
      <c r="Q56" s="4" t="n">
        <f aca="false">E56-E$47</f>
        <v>-0.5087</v>
      </c>
      <c r="R56" s="4" t="n">
        <f aca="false">F56-F$47</f>
        <v>0.419499999999999</v>
      </c>
      <c r="S56" s="4" t="n">
        <f aca="false">G56-G$47</f>
        <v>-0.614</v>
      </c>
      <c r="T56" s="7" t="n">
        <f aca="false">SQRT(Q56*Q56+R56*R56)</f>
        <v>0.659360250545936</v>
      </c>
      <c r="V56" s="2" t="n">
        <f aca="false">I56*I$47+J56*J$47+K56*K$47</f>
        <v>0.4058</v>
      </c>
      <c r="W56" s="2"/>
      <c r="X56" s="2"/>
      <c r="Y56" s="2"/>
    </row>
    <row r="57" customFormat="false" ht="13.8" hidden="false" customHeight="false" outlineLevel="0" collapsed="false">
      <c r="B57" s="1" t="s">
        <v>23</v>
      </c>
      <c r="C57" s="2" t="n">
        <v>1</v>
      </c>
      <c r="D57" s="1" t="s">
        <v>24</v>
      </c>
      <c r="E57" s="2" t="n">
        <v>3.2421</v>
      </c>
      <c r="F57" s="2" t="n">
        <v>-28.1909</v>
      </c>
      <c r="G57" s="2" t="n">
        <v>0.5327</v>
      </c>
      <c r="H57" s="1" t="s">
        <v>25</v>
      </c>
      <c r="I57" s="2" t="n">
        <v>0.9987</v>
      </c>
      <c r="J57" s="2" t="n">
        <v>-0.0044</v>
      </c>
      <c r="K57" s="2" t="n">
        <v>0.0502</v>
      </c>
      <c r="L57" s="1" t="s">
        <v>28</v>
      </c>
      <c r="M57" s="2" t="n">
        <v>1.134</v>
      </c>
      <c r="N57" s="1" t="s">
        <v>29</v>
      </c>
      <c r="O57" s="2" t="n">
        <v>0.7787</v>
      </c>
      <c r="Q57" s="4" t="n">
        <f aca="false">E57-E$47</f>
        <v>0.2421</v>
      </c>
      <c r="R57" s="4" t="n">
        <f aca="false">F57-F$47</f>
        <v>0.00910000000000011</v>
      </c>
      <c r="S57" s="4" t="n">
        <f aca="false">G57-G$47</f>
        <v>-0.6423</v>
      </c>
      <c r="T57" s="7" t="n">
        <f aca="false">SQRT(Q57*Q57+R57*R57)</f>
        <v>0.242270964005182</v>
      </c>
      <c r="V57" s="2" t="n">
        <f aca="false">I57*I$47+J57*J$47+K57*K$47</f>
        <v>0.9987</v>
      </c>
      <c r="W57" s="2"/>
      <c r="X57" s="2"/>
      <c r="Y57" s="2"/>
    </row>
    <row r="58" customFormat="false" ht="13.8" hidden="false" customHeight="false" outlineLevel="0" collapsed="false">
      <c r="B58" s="1" t="s">
        <v>23</v>
      </c>
      <c r="C58" s="2" t="n">
        <v>1</v>
      </c>
      <c r="D58" s="1" t="s">
        <v>24</v>
      </c>
      <c r="E58" s="2" t="n">
        <v>3.2501</v>
      </c>
      <c r="F58" s="2" t="n">
        <v>-28.2365</v>
      </c>
      <c r="G58" s="2" t="n">
        <v>0.5486</v>
      </c>
      <c r="H58" s="1" t="s">
        <v>25</v>
      </c>
      <c r="I58" s="2" t="n">
        <v>-0.9999</v>
      </c>
      <c r="J58" s="2" t="n">
        <v>-0.011</v>
      </c>
      <c r="K58" s="2" t="n">
        <v>-0.0086</v>
      </c>
      <c r="L58" s="1" t="s">
        <v>28</v>
      </c>
      <c r="M58" s="2" t="n">
        <v>1.0644</v>
      </c>
      <c r="N58" s="1" t="s">
        <v>29</v>
      </c>
      <c r="O58" s="2" t="n">
        <v>0.7827</v>
      </c>
      <c r="Q58" s="4" t="n">
        <f aca="false">E58-E$47</f>
        <v>0.2501</v>
      </c>
      <c r="R58" s="4" t="n">
        <f aca="false">F58-F$47</f>
        <v>-0.0365000000000002</v>
      </c>
      <c r="S58" s="4" t="n">
        <f aca="false">G58-G$47</f>
        <v>-0.6264</v>
      </c>
      <c r="T58" s="7" t="n">
        <f aca="false">SQRT(Q58*Q58+R58*R58)</f>
        <v>0.252749401581883</v>
      </c>
      <c r="V58" s="2" t="n">
        <f aca="false">I58*I$47+J58*J$47+K58*K$47</f>
        <v>-0.9999</v>
      </c>
      <c r="W58" s="2"/>
      <c r="X58" s="2"/>
      <c r="Y58" s="2"/>
    </row>
    <row r="59" customFormat="false" ht="13.8" hidden="false" customHeight="false" outlineLevel="0" collapsed="false">
      <c r="B59" s="1" t="s">
        <v>23</v>
      </c>
      <c r="C59" s="2" t="n">
        <v>1</v>
      </c>
      <c r="D59" s="1" t="s">
        <v>24</v>
      </c>
      <c r="E59" s="2" t="n">
        <v>3.2416</v>
      </c>
      <c r="F59" s="2" t="n">
        <v>-28.4541</v>
      </c>
      <c r="G59" s="2" t="n">
        <v>0.456</v>
      </c>
      <c r="H59" s="1" t="s">
        <v>25</v>
      </c>
      <c r="I59" s="2" t="n">
        <v>-0.9994</v>
      </c>
      <c r="J59" s="2" t="n">
        <v>-0.0157</v>
      </c>
      <c r="K59" s="2" t="n">
        <v>-0.0317</v>
      </c>
      <c r="L59" s="1" t="s">
        <v>28</v>
      </c>
      <c r="M59" s="2" t="n">
        <v>0.8077</v>
      </c>
      <c r="N59" s="1" t="s">
        <v>29</v>
      </c>
      <c r="O59" s="2" t="n">
        <v>0.6884</v>
      </c>
      <c r="Q59" s="4" t="n">
        <f aca="false">E59-E$47</f>
        <v>0.2416</v>
      </c>
      <c r="R59" s="4" t="n">
        <f aca="false">F59-F$47</f>
        <v>-0.254100000000001</v>
      </c>
      <c r="S59" s="4" t="n">
        <f aca="false">G59-G$47</f>
        <v>-0.719</v>
      </c>
      <c r="T59" s="7" t="n">
        <f aca="false">SQRT(Q59*Q59+R59*R59)</f>
        <v>0.350624257574972</v>
      </c>
      <c r="V59" s="2" t="n">
        <f aca="false">I59*I$47+J59*J$47+K59*K$47</f>
        <v>-0.9994</v>
      </c>
      <c r="W59" s="2"/>
      <c r="X59" s="2"/>
      <c r="Y59" s="2"/>
    </row>
    <row r="60" customFormat="false" ht="13.8" hidden="false" customHeight="false" outlineLevel="0" collapsed="false">
      <c r="A60" s="1" t="s">
        <v>15</v>
      </c>
      <c r="W60" s="2"/>
      <c r="X60" s="2"/>
      <c r="Y60" s="2"/>
    </row>
    <row r="61" customFormat="false" ht="13.8" hidden="false" customHeight="false" outlineLevel="0" collapsed="false">
      <c r="B61" s="1" t="s">
        <v>23</v>
      </c>
      <c r="C61" s="2" t="n">
        <v>7</v>
      </c>
      <c r="D61" s="1" t="s">
        <v>24</v>
      </c>
      <c r="E61" s="2" t="n">
        <v>3</v>
      </c>
      <c r="F61" s="2" t="n">
        <v>-30.6</v>
      </c>
      <c r="G61" s="2" t="n">
        <v>1.175</v>
      </c>
      <c r="H61" s="1" t="s">
        <v>25</v>
      </c>
      <c r="I61" s="2" t="n">
        <v>1</v>
      </c>
      <c r="J61" s="2" t="n">
        <v>0</v>
      </c>
      <c r="K61" s="2" t="n">
        <v>0</v>
      </c>
      <c r="W61" s="2"/>
      <c r="X61" s="2"/>
      <c r="Y61" s="2"/>
    </row>
    <row r="62" customFormat="false" ht="13.8" hidden="false" customHeight="false" outlineLevel="0" collapsed="false">
      <c r="B62" s="1" t="s">
        <v>23</v>
      </c>
      <c r="C62" s="2" t="n">
        <v>1</v>
      </c>
      <c r="D62" s="1" t="s">
        <v>24</v>
      </c>
      <c r="E62" s="2" t="n">
        <v>3.1316</v>
      </c>
      <c r="F62" s="2" t="n">
        <v>-30.2338</v>
      </c>
      <c r="G62" s="2" t="n">
        <v>0.9278</v>
      </c>
      <c r="H62" s="1" t="s">
        <v>25</v>
      </c>
      <c r="I62" s="2" t="n">
        <v>-0.9952</v>
      </c>
      <c r="J62" s="2" t="n">
        <v>-0.0914</v>
      </c>
      <c r="K62" s="2" t="n">
        <v>-0.035</v>
      </c>
      <c r="L62" s="1" t="s">
        <v>28</v>
      </c>
      <c r="M62" s="2" t="n">
        <v>2.4181</v>
      </c>
      <c r="N62" s="1" t="s">
        <v>29</v>
      </c>
      <c r="O62" s="2" t="n">
        <v>0.9149</v>
      </c>
      <c r="Q62" s="4" t="n">
        <f aca="false">E62-E$61</f>
        <v>0.1316</v>
      </c>
      <c r="R62" s="4" t="n">
        <f aca="false">F62-F$61</f>
        <v>0.366200000000003</v>
      </c>
      <c r="S62" s="4" t="n">
        <f aca="false">G62-G$61</f>
        <v>-0.2472</v>
      </c>
      <c r="T62" s="7" t="n">
        <f aca="false">SQRT(Q62*Q62+R62*R62)</f>
        <v>0.389128513475949</v>
      </c>
      <c r="V62" s="2" t="n">
        <f aca="false">I62*I$61+J62*J$61+K62*K$61</f>
        <v>-0.9952</v>
      </c>
      <c r="W62" s="2"/>
      <c r="X62" s="2"/>
      <c r="Y62" s="2"/>
    </row>
    <row r="63" customFormat="false" ht="13.8" hidden="false" customHeight="false" outlineLevel="0" collapsed="false">
      <c r="B63" s="1" t="s">
        <v>23</v>
      </c>
      <c r="C63" s="2" t="n">
        <v>1</v>
      </c>
      <c r="D63" s="1" t="s">
        <v>24</v>
      </c>
      <c r="E63" s="2" t="n">
        <v>3.0812</v>
      </c>
      <c r="F63" s="2" t="n">
        <v>-30.3286</v>
      </c>
      <c r="G63" s="2" t="n">
        <v>0.8003</v>
      </c>
      <c r="H63" s="1" t="s">
        <v>25</v>
      </c>
      <c r="I63" s="2" t="n">
        <v>-1</v>
      </c>
      <c r="J63" s="2" t="n">
        <v>0.0035</v>
      </c>
      <c r="K63" s="2" t="n">
        <v>-0.0089</v>
      </c>
      <c r="L63" s="1" t="s">
        <v>28</v>
      </c>
      <c r="M63" s="2" t="n">
        <v>2.5789</v>
      </c>
      <c r="N63" s="1" t="s">
        <v>29</v>
      </c>
      <c r="O63" s="2" t="n">
        <v>0.936</v>
      </c>
      <c r="Q63" s="4" t="n">
        <f aca="false">E63-E$61</f>
        <v>0.0811999999999999</v>
      </c>
      <c r="R63" s="4" t="n">
        <f aca="false">F63-F$61</f>
        <v>0.2714</v>
      </c>
      <c r="S63" s="4" t="n">
        <f aca="false">G63-G$61</f>
        <v>-0.3747</v>
      </c>
      <c r="T63" s="7" t="n">
        <f aca="false">SQRT(Q63*Q63+R63*R63)</f>
        <v>0.283286780489312</v>
      </c>
      <c r="V63" s="2" t="n">
        <f aca="false">I63*I$61+J63*J$61+K63*K$61</f>
        <v>-1</v>
      </c>
      <c r="W63" s="2"/>
      <c r="X63" s="2"/>
      <c r="Y63" s="2"/>
    </row>
    <row r="64" customFormat="false" ht="13.8" hidden="false" customHeight="false" outlineLevel="0" collapsed="false">
      <c r="B64" s="1" t="s">
        <v>23</v>
      </c>
      <c r="C64" s="2" t="n">
        <v>1</v>
      </c>
      <c r="D64" s="1" t="s">
        <v>24</v>
      </c>
      <c r="E64" s="2" t="n">
        <v>3.0816</v>
      </c>
      <c r="F64" s="2" t="n">
        <v>-30.2411</v>
      </c>
      <c r="G64" s="2" t="n">
        <v>0.7647</v>
      </c>
      <c r="H64" s="1" t="s">
        <v>25</v>
      </c>
      <c r="I64" s="2" t="n">
        <v>-1</v>
      </c>
      <c r="J64" s="2" t="n">
        <v>0.0082</v>
      </c>
      <c r="K64" s="2" t="n">
        <v>0.005</v>
      </c>
      <c r="L64" s="1" t="s">
        <v>28</v>
      </c>
      <c r="M64" s="2" t="n">
        <v>2.1616</v>
      </c>
      <c r="N64" s="1" t="s">
        <v>29</v>
      </c>
      <c r="O64" s="2" t="n">
        <v>0.876</v>
      </c>
      <c r="Q64" s="4" t="n">
        <f aca="false">E64-E$61</f>
        <v>0.0815999999999999</v>
      </c>
      <c r="R64" s="4" t="n">
        <f aca="false">F64-F$61</f>
        <v>0.358900000000002</v>
      </c>
      <c r="S64" s="4" t="n">
        <f aca="false">G64-G$61</f>
        <v>-0.4103</v>
      </c>
      <c r="T64" s="7" t="n">
        <f aca="false">SQRT(Q64*Q64+R64*R64)</f>
        <v>0.368059465304183</v>
      </c>
      <c r="V64" s="2" t="n">
        <f aca="false">I64*I$61+J64*J$61+K64*K$61</f>
        <v>-1</v>
      </c>
      <c r="W64" s="2"/>
      <c r="X64" s="2"/>
      <c r="Y64" s="2"/>
    </row>
    <row r="65" customFormat="false" ht="13.8" hidden="false" customHeight="false" outlineLevel="0" collapsed="false">
      <c r="B65" s="1" t="s">
        <v>23</v>
      </c>
      <c r="C65" s="2" t="n">
        <v>1</v>
      </c>
      <c r="D65" s="1" t="s">
        <v>24</v>
      </c>
      <c r="E65" s="2" t="n">
        <v>3.068</v>
      </c>
      <c r="F65" s="2" t="n">
        <v>-30.2297</v>
      </c>
      <c r="G65" s="2" t="n">
        <v>0.7364</v>
      </c>
      <c r="H65" s="1" t="s">
        <v>25</v>
      </c>
      <c r="I65" s="2" t="n">
        <v>0.9986</v>
      </c>
      <c r="J65" s="2" t="n">
        <v>-0.0519</v>
      </c>
      <c r="K65" s="2" t="n">
        <v>0.0115</v>
      </c>
      <c r="L65" s="1" t="s">
        <v>28</v>
      </c>
      <c r="M65" s="2" t="n">
        <v>1.5753</v>
      </c>
      <c r="N65" s="1" t="s">
        <v>29</v>
      </c>
      <c r="O65" s="2" t="n">
        <v>0.8225</v>
      </c>
      <c r="Q65" s="4" t="n">
        <f aca="false">E65-E$61</f>
        <v>0.0680000000000001</v>
      </c>
      <c r="R65" s="4" t="n">
        <f aca="false">F65-F$61</f>
        <v>0.3703</v>
      </c>
      <c r="S65" s="4" t="n">
        <f aca="false">G65-G$61</f>
        <v>-0.4386</v>
      </c>
      <c r="T65" s="7" t="n">
        <f aca="false">SQRT(Q65*Q65+R65*R65)</f>
        <v>0.376491819300234</v>
      </c>
      <c r="V65" s="2" t="n">
        <f aca="false">I65*I$61+J65*J$61+K65*K$61</f>
        <v>0.9986</v>
      </c>
      <c r="W65" s="2"/>
      <c r="X65" s="2"/>
      <c r="Y65" s="2"/>
    </row>
    <row r="66" customFormat="false" ht="13.8" hidden="false" customHeight="false" outlineLevel="0" collapsed="false">
      <c r="B66" s="1" t="s">
        <v>23</v>
      </c>
      <c r="C66" s="2" t="n">
        <v>1</v>
      </c>
      <c r="D66" s="1" t="s">
        <v>24</v>
      </c>
      <c r="E66" s="2" t="n">
        <v>3.0317</v>
      </c>
      <c r="F66" s="2" t="n">
        <v>-30.1676</v>
      </c>
      <c r="G66" s="2" t="n">
        <v>0.4986</v>
      </c>
      <c r="H66" s="1" t="s">
        <v>25</v>
      </c>
      <c r="I66" s="2" t="n">
        <v>0.9962</v>
      </c>
      <c r="J66" s="2" t="n">
        <v>-0.0842</v>
      </c>
      <c r="K66" s="2" t="n">
        <v>-0.0231</v>
      </c>
      <c r="L66" s="1" t="s">
        <v>28</v>
      </c>
      <c r="M66" s="2" t="n">
        <v>1.9381</v>
      </c>
      <c r="N66" s="1" t="s">
        <v>29</v>
      </c>
      <c r="O66" s="2" t="n">
        <v>0.7087</v>
      </c>
      <c r="Q66" s="4" t="n">
        <f aca="false">E66-E$61</f>
        <v>0.0316999999999998</v>
      </c>
      <c r="R66" s="4" t="n">
        <f aca="false">F66-F$61</f>
        <v>0.432400000000001</v>
      </c>
      <c r="S66" s="4" t="n">
        <f aca="false">G66-G$61</f>
        <v>-0.6764</v>
      </c>
      <c r="T66" s="7" t="n">
        <f aca="false">SQRT(Q66*Q66+R66*R66)</f>
        <v>0.433560434080419</v>
      </c>
      <c r="V66" s="2" t="n">
        <f aca="false">I66*I$61+J66*J$61+K66*K$61</f>
        <v>0.9962</v>
      </c>
      <c r="W66" s="2"/>
      <c r="X66" s="2"/>
      <c r="Y66" s="2"/>
    </row>
    <row r="67" customFormat="false" ht="13.8" hidden="false" customHeight="false" outlineLevel="0" collapsed="false">
      <c r="B67" s="1" t="s">
        <v>23</v>
      </c>
      <c r="C67" s="2" t="n">
        <v>1</v>
      </c>
      <c r="D67" s="1" t="s">
        <v>24</v>
      </c>
      <c r="E67" s="2" t="n">
        <v>2.0292</v>
      </c>
      <c r="F67" s="2" t="n">
        <v>-31.3027</v>
      </c>
      <c r="G67" s="2" t="n">
        <v>0.7153</v>
      </c>
      <c r="H67" s="1" t="s">
        <v>25</v>
      </c>
      <c r="I67" s="2" t="n">
        <v>0.2113</v>
      </c>
      <c r="J67" s="2" t="n">
        <v>-0.9768</v>
      </c>
      <c r="K67" s="2" t="n">
        <v>0.0337</v>
      </c>
      <c r="L67" s="1" t="s">
        <v>28</v>
      </c>
      <c r="M67" s="2" t="n">
        <v>2.4275</v>
      </c>
      <c r="N67" s="1" t="s">
        <v>29</v>
      </c>
      <c r="O67" s="2" t="n">
        <v>1</v>
      </c>
      <c r="Q67" s="4" t="n">
        <f aca="false">E67-E$61</f>
        <v>-0.9708</v>
      </c>
      <c r="R67" s="4" t="n">
        <f aca="false">F67-F$61</f>
        <v>-0.7027</v>
      </c>
      <c r="S67" s="4" t="n">
        <f aca="false">G67-G$61</f>
        <v>-0.4597</v>
      </c>
      <c r="T67" s="7" t="n">
        <f aca="false">SQRT(Q67*Q67+R67*R67)</f>
        <v>1.19843228010597</v>
      </c>
      <c r="V67" s="2" t="n">
        <f aca="false">I67*I$61+J67*J$61+K67*K$61</f>
        <v>0.2113</v>
      </c>
      <c r="W67" s="2"/>
      <c r="X67" s="2"/>
      <c r="Y67" s="2"/>
    </row>
    <row r="68" customFormat="false" ht="13.8" hidden="false" customHeight="false" outlineLevel="0" collapsed="false">
      <c r="B68" s="1" t="s">
        <v>23</v>
      </c>
      <c r="C68" s="2" t="n">
        <v>1</v>
      </c>
      <c r="D68" s="1" t="s">
        <v>24</v>
      </c>
      <c r="E68" s="2" t="n">
        <v>2.1885</v>
      </c>
      <c r="F68" s="2" t="n">
        <v>-31.1987</v>
      </c>
      <c r="G68" s="2" t="n">
        <v>0.6704</v>
      </c>
      <c r="H68" s="1" t="s">
        <v>25</v>
      </c>
      <c r="I68" s="2" t="n">
        <v>0.1952</v>
      </c>
      <c r="J68" s="2" t="n">
        <v>-0.9657</v>
      </c>
      <c r="K68" s="2" t="n">
        <v>0.1714</v>
      </c>
      <c r="L68" s="1" t="s">
        <v>28</v>
      </c>
      <c r="M68" s="2" t="n">
        <v>2.0864</v>
      </c>
      <c r="N68" s="1" t="s">
        <v>29</v>
      </c>
      <c r="O68" s="2" t="n">
        <v>0.9932</v>
      </c>
      <c r="Q68" s="4" t="n">
        <f aca="false">E68-E$61</f>
        <v>-0.8115</v>
      </c>
      <c r="R68" s="4" t="n">
        <f aca="false">F68-F$61</f>
        <v>-0.598699999999997</v>
      </c>
      <c r="S68" s="4" t="n">
        <f aca="false">G68-G$61</f>
        <v>-0.5046</v>
      </c>
      <c r="T68" s="7" t="n">
        <f aca="false">SQRT(Q68*Q68+R68*R68)</f>
        <v>1.00845125811811</v>
      </c>
      <c r="V68" s="2" t="n">
        <f aca="false">I68*I$61+J68*J$61+K68*K$61</f>
        <v>0.1952</v>
      </c>
      <c r="W68" s="2"/>
      <c r="X68" s="2"/>
      <c r="Y68" s="2"/>
    </row>
    <row r="69" customFormat="false" ht="13.8" hidden="false" customHeight="false" outlineLevel="0" collapsed="false">
      <c r="B69" s="1" t="s">
        <v>23</v>
      </c>
      <c r="C69" s="2" t="n">
        <v>1</v>
      </c>
      <c r="D69" s="1" t="s">
        <v>24</v>
      </c>
      <c r="E69" s="2" t="n">
        <v>2.1762</v>
      </c>
      <c r="F69" s="2" t="n">
        <v>-31.267</v>
      </c>
      <c r="G69" s="2" t="n">
        <v>0.5635</v>
      </c>
      <c r="H69" s="1" t="s">
        <v>25</v>
      </c>
      <c r="I69" s="2" t="n">
        <v>0.2595</v>
      </c>
      <c r="J69" s="2" t="n">
        <v>-0.9635</v>
      </c>
      <c r="K69" s="2" t="n">
        <v>0.0649</v>
      </c>
      <c r="L69" s="1" t="s">
        <v>28</v>
      </c>
      <c r="M69" s="2" t="n">
        <v>1.949</v>
      </c>
      <c r="N69" s="1" t="s">
        <v>29</v>
      </c>
      <c r="O69" s="2" t="n">
        <v>1</v>
      </c>
      <c r="Q69" s="4" t="n">
        <f aca="false">E69-E$61</f>
        <v>-0.8238</v>
      </c>
      <c r="R69" s="4" t="n">
        <f aca="false">F69-F$61</f>
        <v>-0.666999999999998</v>
      </c>
      <c r="S69" s="4" t="n">
        <f aca="false">G69-G$61</f>
        <v>-0.6115</v>
      </c>
      <c r="T69" s="7" t="n">
        <f aca="false">SQRT(Q69*Q69+R69*R69)</f>
        <v>1.05996954673236</v>
      </c>
      <c r="V69" s="2" t="n">
        <f aca="false">I69*I$61+J69*J$61+K69*K$61</f>
        <v>0.2595</v>
      </c>
      <c r="W69" s="2"/>
      <c r="X69" s="2"/>
      <c r="Y69" s="2"/>
    </row>
    <row r="70" customFormat="false" ht="13.8" hidden="false" customHeight="false" outlineLevel="0" collapsed="false">
      <c r="B70" s="1" t="s">
        <v>23</v>
      </c>
      <c r="C70" s="2" t="n">
        <v>2</v>
      </c>
      <c r="D70" s="1" t="s">
        <v>24</v>
      </c>
      <c r="E70" s="2" t="n">
        <v>2.8843</v>
      </c>
      <c r="F70" s="2" t="n">
        <v>-31.0056</v>
      </c>
      <c r="G70" s="2" t="n">
        <v>0.4994</v>
      </c>
      <c r="H70" s="1" t="s">
        <v>25</v>
      </c>
      <c r="I70" s="2" t="n">
        <v>0.9694</v>
      </c>
      <c r="J70" s="2" t="n">
        <v>0.0949</v>
      </c>
      <c r="K70" s="2" t="n">
        <v>0.2266</v>
      </c>
      <c r="L70" s="1" t="s">
        <v>28</v>
      </c>
      <c r="M70" s="2" t="n">
        <v>0.9068</v>
      </c>
      <c r="N70" s="1" t="s">
        <v>29</v>
      </c>
      <c r="O70" s="2" t="n">
        <v>-3.3739</v>
      </c>
      <c r="Q70" s="4" t="n">
        <f aca="false">E70-E$61</f>
        <v>-0.1157</v>
      </c>
      <c r="R70" s="4" t="n">
        <f aca="false">F70-F$61</f>
        <v>-0.4056</v>
      </c>
      <c r="S70" s="4" t="n">
        <f aca="false">G70-G$61</f>
        <v>-0.6756</v>
      </c>
      <c r="T70" s="7" t="n">
        <f aca="false">SQRT(Q70*Q70+R70*R70)</f>
        <v>0.421779385461167</v>
      </c>
      <c r="V70" s="2" t="n">
        <f aca="false">I70*I$61+J70*J$61+K70*K$61</f>
        <v>0.9694</v>
      </c>
      <c r="W70" s="2"/>
      <c r="X70" s="2"/>
      <c r="Y70" s="2"/>
    </row>
    <row r="71" customFormat="false" ht="13.8" hidden="false" customHeight="false" outlineLevel="0" collapsed="false">
      <c r="B71" s="1" t="s">
        <v>23</v>
      </c>
      <c r="C71" s="2" t="n">
        <v>2</v>
      </c>
      <c r="D71" s="1" t="s">
        <v>24</v>
      </c>
      <c r="E71" s="2" t="n">
        <v>3.0143</v>
      </c>
      <c r="F71" s="2" t="n">
        <v>-31.0845</v>
      </c>
      <c r="G71" s="2" t="n">
        <v>0.5399</v>
      </c>
      <c r="H71" s="1" t="s">
        <v>25</v>
      </c>
      <c r="I71" s="2" t="n">
        <v>-0.9711</v>
      </c>
      <c r="J71" s="2" t="n">
        <v>-0.2163</v>
      </c>
      <c r="K71" s="2" t="n">
        <v>-0.1006</v>
      </c>
      <c r="L71" s="1" t="s">
        <v>28</v>
      </c>
      <c r="M71" s="2" t="n">
        <v>0.9962</v>
      </c>
      <c r="N71" s="1" t="s">
        <v>29</v>
      </c>
      <c r="O71" s="2" t="n">
        <v>0.9583</v>
      </c>
      <c r="Q71" s="4" t="n">
        <f aca="false">E71-E$61</f>
        <v>0.0143</v>
      </c>
      <c r="R71" s="4" t="n">
        <f aca="false">F71-F$61</f>
        <v>-0.484499999999997</v>
      </c>
      <c r="S71" s="4" t="n">
        <f aca="false">G71-G$61</f>
        <v>-0.6351</v>
      </c>
      <c r="T71" s="7" t="n">
        <f aca="false">SQRT(Q71*Q71+R71*R71)</f>
        <v>0.484710986052511</v>
      </c>
      <c r="V71" s="2" t="n">
        <f aca="false">I71*I$61+J71*J$61+K71*K$61</f>
        <v>-0.9711</v>
      </c>
      <c r="W71" s="2"/>
      <c r="X71" s="2"/>
      <c r="Y71" s="2"/>
    </row>
    <row r="72" customFormat="false" ht="13.8" hidden="false" customHeight="false" outlineLevel="0" collapsed="false">
      <c r="B72" s="1" t="s">
        <v>23</v>
      </c>
      <c r="C72" s="2" t="n">
        <v>1</v>
      </c>
      <c r="D72" s="1" t="s">
        <v>24</v>
      </c>
      <c r="E72" s="2" t="n">
        <v>2.605</v>
      </c>
      <c r="F72" s="2" t="n">
        <v>-30.6419</v>
      </c>
      <c r="G72" s="2" t="n">
        <v>0.5474</v>
      </c>
      <c r="H72" s="1" t="s">
        <v>25</v>
      </c>
      <c r="I72" s="2" t="n">
        <v>-0.6184</v>
      </c>
      <c r="J72" s="2" t="n">
        <v>-0.7858</v>
      </c>
      <c r="K72" s="2" t="n">
        <v>-0.0021</v>
      </c>
      <c r="L72" s="1" t="s">
        <v>28</v>
      </c>
      <c r="M72" s="2" t="n">
        <v>1.4426</v>
      </c>
      <c r="N72" s="1" t="s">
        <v>29</v>
      </c>
      <c r="O72" s="2" t="n">
        <v>1</v>
      </c>
      <c r="Q72" s="4" t="n">
        <f aca="false">E72-E$61</f>
        <v>-0.395</v>
      </c>
      <c r="R72" s="4" t="n">
        <f aca="false">F72-F$61</f>
        <v>-0.0418999999999983</v>
      </c>
      <c r="S72" s="4" t="n">
        <f aca="false">G72-G$61</f>
        <v>-0.6276</v>
      </c>
      <c r="T72" s="7" t="n">
        <f aca="false">SQRT(Q72*Q72+R72*R72)</f>
        <v>0.397216074699904</v>
      </c>
      <c r="V72" s="2" t="n">
        <f aca="false">I72*I$61+J72*J$61+K72*K$61</f>
        <v>-0.6184</v>
      </c>
      <c r="W72" s="2"/>
      <c r="X72" s="2"/>
      <c r="Y72" s="2"/>
    </row>
    <row r="73" customFormat="false" ht="13.8" hidden="false" customHeight="false" outlineLevel="0" collapsed="false">
      <c r="B73" s="1" t="s">
        <v>23</v>
      </c>
      <c r="C73" s="2" t="n">
        <v>1</v>
      </c>
      <c r="D73" s="1" t="s">
        <v>24</v>
      </c>
      <c r="E73" s="2" t="n">
        <v>2.7926</v>
      </c>
      <c r="F73" s="2" t="n">
        <v>-30.5152</v>
      </c>
      <c r="G73" s="2" t="n">
        <v>0.6259</v>
      </c>
      <c r="H73" s="1" t="s">
        <v>25</v>
      </c>
      <c r="I73" s="2" t="n">
        <v>-0.8097</v>
      </c>
      <c r="J73" s="2" t="n">
        <v>-0.5742</v>
      </c>
      <c r="K73" s="2" t="n">
        <v>0.1214</v>
      </c>
      <c r="L73" s="1" t="s">
        <v>28</v>
      </c>
      <c r="M73" s="2" t="n">
        <v>1.4099</v>
      </c>
      <c r="N73" s="1" t="s">
        <v>29</v>
      </c>
      <c r="O73" s="2" t="n">
        <v>1</v>
      </c>
      <c r="Q73" s="4" t="n">
        <f aca="false">E73-E$61</f>
        <v>-0.2074</v>
      </c>
      <c r="R73" s="4" t="n">
        <f aca="false">F73-F$61</f>
        <v>0.0848000000000013</v>
      </c>
      <c r="S73" s="4" t="n">
        <f aca="false">G73-G$61</f>
        <v>-0.5491</v>
      </c>
      <c r="T73" s="7" t="n">
        <f aca="false">SQRT(Q73*Q73+R73*R73)</f>
        <v>0.224066507983679</v>
      </c>
      <c r="V73" s="2" t="n">
        <f aca="false">I73*I$61+J73*J$61+K73*K$61</f>
        <v>-0.8097</v>
      </c>
      <c r="W73" s="2"/>
      <c r="X73" s="2"/>
      <c r="Y73" s="2"/>
    </row>
    <row r="74" customFormat="false" ht="13.8" hidden="false" customHeight="false" outlineLevel="0" collapsed="false">
      <c r="B74" s="1" t="s">
        <v>23</v>
      </c>
      <c r="C74" s="2" t="n">
        <v>1</v>
      </c>
      <c r="D74" s="1" t="s">
        <v>24</v>
      </c>
      <c r="E74" s="2" t="n">
        <v>2.8556</v>
      </c>
      <c r="F74" s="2" t="n">
        <v>-30.5803</v>
      </c>
      <c r="G74" s="2" t="n">
        <v>0.654</v>
      </c>
      <c r="H74" s="1" t="s">
        <v>25</v>
      </c>
      <c r="I74" s="2" t="n">
        <v>-0.7684</v>
      </c>
      <c r="J74" s="2" t="n">
        <v>-0.605</v>
      </c>
      <c r="K74" s="2" t="n">
        <v>0.2088</v>
      </c>
      <c r="L74" s="1" t="s">
        <v>28</v>
      </c>
      <c r="M74" s="2" t="n">
        <v>1.5257</v>
      </c>
      <c r="N74" s="1" t="s">
        <v>29</v>
      </c>
      <c r="O74" s="2" t="n">
        <v>1</v>
      </c>
      <c r="Q74" s="4" t="n">
        <f aca="false">E74-E$61</f>
        <v>-0.1444</v>
      </c>
      <c r="R74" s="4" t="n">
        <f aca="false">F74-F$61</f>
        <v>0.0197000000000003</v>
      </c>
      <c r="S74" s="4" t="n">
        <f aca="false">G74-G$61</f>
        <v>-0.521</v>
      </c>
      <c r="T74" s="7" t="n">
        <f aca="false">SQRT(Q74*Q74+R74*R74)</f>
        <v>0.145737606677206</v>
      </c>
      <c r="V74" s="2" t="n">
        <f aca="false">I74*I$61+J74*J$61+K74*K$61</f>
        <v>-0.7684</v>
      </c>
      <c r="W74" s="2"/>
      <c r="X74" s="2"/>
      <c r="Y74" s="2"/>
    </row>
    <row r="75" customFormat="false" ht="13.8" hidden="false" customHeight="false" outlineLevel="0" collapsed="false">
      <c r="B75" s="1" t="s">
        <v>23</v>
      </c>
      <c r="C75" s="2" t="n">
        <v>1</v>
      </c>
      <c r="D75" s="1" t="s">
        <v>24</v>
      </c>
      <c r="E75" s="2" t="n">
        <v>2.4819</v>
      </c>
      <c r="F75" s="2" t="n">
        <v>-30.5603</v>
      </c>
      <c r="G75" s="2" t="n">
        <v>0.6252</v>
      </c>
      <c r="H75" s="1" t="s">
        <v>25</v>
      </c>
      <c r="I75" s="2" t="n">
        <v>-0.5465</v>
      </c>
      <c r="J75" s="2" t="n">
        <v>-0.8365</v>
      </c>
      <c r="K75" s="2" t="n">
        <v>-0.0408</v>
      </c>
      <c r="L75" s="1" t="s">
        <v>28</v>
      </c>
      <c r="M75" s="2" t="n">
        <v>1.4902</v>
      </c>
      <c r="N75" s="1" t="s">
        <v>29</v>
      </c>
      <c r="O75" s="2" t="n">
        <v>1</v>
      </c>
      <c r="Q75" s="4" t="n">
        <f aca="false">E75-E$61</f>
        <v>-0.5181</v>
      </c>
      <c r="R75" s="4" t="n">
        <f aca="false">F75-F$61</f>
        <v>0.0396999999999998</v>
      </c>
      <c r="S75" s="4" t="n">
        <f aca="false">G75-G$61</f>
        <v>-0.5498</v>
      </c>
      <c r="T75" s="7" t="n">
        <f aca="false">SQRT(Q75*Q75+R75*R75)</f>
        <v>0.519618802585126</v>
      </c>
      <c r="V75" s="2" t="n">
        <f aca="false">I75*I$61+J75*J$61+K75*K$61</f>
        <v>-0.5465</v>
      </c>
      <c r="W75" s="2"/>
      <c r="X75" s="2"/>
      <c r="Y75" s="2"/>
    </row>
    <row r="76" customFormat="false" ht="13.8" hidden="false" customHeight="false" outlineLevel="0" collapsed="false">
      <c r="B76" s="1" t="s">
        <v>23</v>
      </c>
      <c r="C76" s="2" t="n">
        <v>2</v>
      </c>
      <c r="D76" s="1" t="s">
        <v>24</v>
      </c>
      <c r="E76" s="2" t="n">
        <v>2.9059</v>
      </c>
      <c r="F76" s="2" t="n">
        <v>-30.8913</v>
      </c>
      <c r="G76" s="2" t="n">
        <v>0.4904</v>
      </c>
      <c r="H76" s="1" t="s">
        <v>25</v>
      </c>
      <c r="I76" s="2" t="n">
        <v>0.5901</v>
      </c>
      <c r="J76" s="2" t="n">
        <v>0.7051</v>
      </c>
      <c r="K76" s="2" t="n">
        <v>0.3932</v>
      </c>
      <c r="L76" s="1" t="s">
        <v>28</v>
      </c>
      <c r="M76" s="2" t="n">
        <v>1.0355</v>
      </c>
      <c r="N76" s="1" t="s">
        <v>29</v>
      </c>
      <c r="O76" s="2" t="n">
        <v>1</v>
      </c>
      <c r="Q76" s="4" t="n">
        <f aca="false">E76-E$61</f>
        <v>-0.0941000000000001</v>
      </c>
      <c r="R76" s="4" t="n">
        <f aca="false">F76-F$61</f>
        <v>-0.2913</v>
      </c>
      <c r="S76" s="4" t="n">
        <f aca="false">G76-G$61</f>
        <v>-0.6846</v>
      </c>
      <c r="T76" s="7" t="n">
        <f aca="false">SQRT(Q76*Q76+R76*R76)</f>
        <v>0.306121707822232</v>
      </c>
      <c r="V76" s="2" t="n">
        <f aca="false">I76*I$61+J76*J$61+K76*K$61</f>
        <v>0.5901</v>
      </c>
      <c r="W76" s="2"/>
      <c r="X76" s="2"/>
      <c r="Y76" s="2"/>
    </row>
    <row r="77" customFormat="false" ht="13.8" hidden="false" customHeight="false" outlineLevel="0" collapsed="false">
      <c r="A77" s="1" t="s">
        <v>16</v>
      </c>
      <c r="W77" s="2"/>
      <c r="X77" s="2"/>
      <c r="Y77" s="2"/>
    </row>
    <row r="78" customFormat="false" ht="13.8" hidden="false" customHeight="false" outlineLevel="0" collapsed="false">
      <c r="B78" s="1" t="s">
        <v>23</v>
      </c>
      <c r="C78" s="2" t="n">
        <v>7</v>
      </c>
      <c r="D78" s="1" t="s">
        <v>24</v>
      </c>
      <c r="E78" s="2" t="n">
        <v>3</v>
      </c>
      <c r="F78" s="2" t="n">
        <v>-36.6</v>
      </c>
      <c r="G78" s="2" t="n">
        <v>1.1685</v>
      </c>
      <c r="H78" s="1" t="s">
        <v>25</v>
      </c>
      <c r="I78" s="2" t="n">
        <v>1</v>
      </c>
      <c r="J78" s="2" t="n">
        <v>0</v>
      </c>
      <c r="K78" s="2" t="n">
        <v>0</v>
      </c>
      <c r="W78" s="2"/>
      <c r="X78" s="2"/>
      <c r="Y78" s="2"/>
    </row>
    <row r="79" customFormat="false" ht="13.8" hidden="false" customHeight="false" outlineLevel="0" collapsed="false">
      <c r="B79" s="1" t="s">
        <v>23</v>
      </c>
      <c r="C79" s="2" t="n">
        <v>1</v>
      </c>
      <c r="D79" s="1" t="s">
        <v>24</v>
      </c>
      <c r="E79" s="2" t="n">
        <v>3.1405</v>
      </c>
      <c r="F79" s="2" t="n">
        <v>-36.5004</v>
      </c>
      <c r="G79" s="2" t="n">
        <v>1.0121</v>
      </c>
      <c r="H79" s="1" t="s">
        <v>25</v>
      </c>
      <c r="I79" s="2" t="n">
        <v>-0.9984</v>
      </c>
      <c r="J79" s="2" t="n">
        <v>-0.0538</v>
      </c>
      <c r="K79" s="2" t="n">
        <v>-0.0151</v>
      </c>
      <c r="L79" s="1" t="s">
        <v>28</v>
      </c>
      <c r="M79" s="2" t="n">
        <v>2.1958</v>
      </c>
      <c r="N79" s="1" t="s">
        <v>29</v>
      </c>
      <c r="O79" s="2" t="n">
        <v>0.7516</v>
      </c>
      <c r="Q79" s="4" t="n">
        <f aca="false">E79-E$78</f>
        <v>0.1405</v>
      </c>
      <c r="R79" s="4" t="n">
        <f aca="false">F79-F$78</f>
        <v>0.0996000000000024</v>
      </c>
      <c r="S79" s="4" t="n">
        <f aca="false">G79-G$78</f>
        <v>-0.1564</v>
      </c>
      <c r="T79" s="7" t="n">
        <f aca="false">SQRT(Q79*Q79+R79*R79)</f>
        <v>0.172221978852876</v>
      </c>
      <c r="V79" s="2" t="n">
        <f aca="false">I79*I$78+J79*J$78+K79*K$78</f>
        <v>-0.9984</v>
      </c>
      <c r="W79" s="2"/>
      <c r="X79" s="2"/>
      <c r="Y79" s="2"/>
    </row>
    <row r="80" customFormat="false" ht="13.8" hidden="false" customHeight="false" outlineLevel="0" collapsed="false">
      <c r="B80" s="1" t="s">
        <v>23</v>
      </c>
      <c r="C80" s="2" t="n">
        <v>1</v>
      </c>
      <c r="D80" s="1" t="s">
        <v>24</v>
      </c>
      <c r="E80" s="2" t="n">
        <v>3.1575</v>
      </c>
      <c r="F80" s="2" t="n">
        <v>-36.451</v>
      </c>
      <c r="G80" s="2" t="n">
        <v>0.8878</v>
      </c>
      <c r="H80" s="1" t="s">
        <v>25</v>
      </c>
      <c r="I80" s="2" t="n">
        <v>0.998</v>
      </c>
      <c r="J80" s="2" t="n">
        <v>-0.0299</v>
      </c>
      <c r="K80" s="2" t="n">
        <v>-0.0563</v>
      </c>
      <c r="L80" s="1" t="s">
        <v>28</v>
      </c>
      <c r="M80" s="2" t="n">
        <v>2.5429</v>
      </c>
      <c r="N80" s="1" t="s">
        <v>29</v>
      </c>
      <c r="O80" s="2" t="n">
        <v>0.797</v>
      </c>
      <c r="Q80" s="4" t="n">
        <f aca="false">E80-E$78</f>
        <v>0.1575</v>
      </c>
      <c r="R80" s="4" t="n">
        <f aca="false">F80-F$78</f>
        <v>0.149000000000001</v>
      </c>
      <c r="S80" s="4" t="n">
        <f aca="false">G80-G$78</f>
        <v>-0.2807</v>
      </c>
      <c r="T80" s="7" t="n">
        <f aca="false">SQRT(Q80*Q80+R80*R80)</f>
        <v>0.216811554120163</v>
      </c>
      <c r="V80" s="2" t="n">
        <f aca="false">I80*I$78+J80*J$78+K80*K$78</f>
        <v>0.998</v>
      </c>
      <c r="W80" s="2"/>
      <c r="X80" s="2"/>
      <c r="Y80" s="2"/>
    </row>
    <row r="81" customFormat="false" ht="13.8" hidden="false" customHeight="false" outlineLevel="0" collapsed="false">
      <c r="B81" s="1" t="s">
        <v>23</v>
      </c>
      <c r="C81" s="2" t="n">
        <v>1</v>
      </c>
      <c r="D81" s="1" t="s">
        <v>24</v>
      </c>
      <c r="E81" s="2" t="n">
        <v>3.1205</v>
      </c>
      <c r="F81" s="2" t="n">
        <v>-36.5087</v>
      </c>
      <c r="G81" s="2" t="n">
        <v>0.8366</v>
      </c>
      <c r="H81" s="1" t="s">
        <v>25</v>
      </c>
      <c r="I81" s="2" t="n">
        <v>-0.9973</v>
      </c>
      <c r="J81" s="2" t="n">
        <v>0.0385</v>
      </c>
      <c r="K81" s="2" t="n">
        <v>0.0619</v>
      </c>
      <c r="L81" s="1" t="s">
        <v>28</v>
      </c>
      <c r="M81" s="2" t="n">
        <v>2.611</v>
      </c>
      <c r="N81" s="1" t="s">
        <v>29</v>
      </c>
      <c r="O81" s="2" t="n">
        <v>0.7703</v>
      </c>
      <c r="Q81" s="4" t="n">
        <f aca="false">E81-E$78</f>
        <v>0.1205</v>
      </c>
      <c r="R81" s="4" t="n">
        <f aca="false">F81-F$78</f>
        <v>0.0913000000000039</v>
      </c>
      <c r="S81" s="4" t="n">
        <f aca="false">G81-G$78</f>
        <v>-0.3319</v>
      </c>
      <c r="T81" s="7" t="n">
        <f aca="false">SQRT(Q81*Q81+R81*R81)</f>
        <v>0.151181811075277</v>
      </c>
      <c r="V81" s="2" t="n">
        <f aca="false">I81*I$78+J81*J$78+K81*K$78</f>
        <v>-0.9973</v>
      </c>
      <c r="W81" s="2"/>
      <c r="X81" s="2"/>
      <c r="Y81" s="2"/>
    </row>
    <row r="82" customFormat="false" ht="13.8" hidden="false" customHeight="false" outlineLevel="0" collapsed="false">
      <c r="B82" s="1" t="s">
        <v>23</v>
      </c>
      <c r="C82" s="2" t="n">
        <v>1</v>
      </c>
      <c r="D82" s="1" t="s">
        <v>24</v>
      </c>
      <c r="E82" s="2" t="n">
        <v>3.0111</v>
      </c>
      <c r="F82" s="2" t="n">
        <v>-36.4317</v>
      </c>
      <c r="G82" s="2" t="n">
        <v>0.6647</v>
      </c>
      <c r="H82" s="1" t="s">
        <v>25</v>
      </c>
      <c r="I82" s="2" t="n">
        <v>0.9925</v>
      </c>
      <c r="J82" s="2" t="n">
        <v>-0.102</v>
      </c>
      <c r="K82" s="2" t="n">
        <v>0.0681</v>
      </c>
      <c r="L82" s="1" t="s">
        <v>28</v>
      </c>
      <c r="M82" s="2" t="n">
        <v>1.6953</v>
      </c>
      <c r="N82" s="1" t="s">
        <v>29</v>
      </c>
      <c r="O82" s="2" t="n">
        <v>1</v>
      </c>
      <c r="Q82" s="4" t="n">
        <f aca="false">E82-E$78</f>
        <v>0.0110999999999999</v>
      </c>
      <c r="R82" s="4" t="n">
        <f aca="false">F82-F$78</f>
        <v>0.168300000000002</v>
      </c>
      <c r="S82" s="4" t="n">
        <f aca="false">G82-G$78</f>
        <v>-0.5038</v>
      </c>
      <c r="T82" s="7" t="n">
        <f aca="false">SQRT(Q82*Q82+R82*R82)</f>
        <v>0.168665645583209</v>
      </c>
      <c r="V82" s="2" t="n">
        <f aca="false">I82*I$78+J82*J$78+K82*K$78</f>
        <v>0.9925</v>
      </c>
      <c r="W82" s="2"/>
      <c r="X82" s="2"/>
      <c r="Y82" s="2"/>
    </row>
    <row r="83" customFormat="false" ht="13.8" hidden="false" customHeight="false" outlineLevel="0" collapsed="false">
      <c r="B83" s="1" t="s">
        <v>23</v>
      </c>
      <c r="C83" s="2" t="n">
        <v>1</v>
      </c>
      <c r="D83" s="1" t="s">
        <v>24</v>
      </c>
      <c r="E83" s="2" t="n">
        <v>3.0614</v>
      </c>
      <c r="F83" s="2" t="n">
        <v>-36.5194</v>
      </c>
      <c r="G83" s="2" t="n">
        <v>0.573</v>
      </c>
      <c r="H83" s="1" t="s">
        <v>25</v>
      </c>
      <c r="I83" s="2" t="n">
        <v>0.9861</v>
      </c>
      <c r="J83" s="2" t="n">
        <v>-0.1501</v>
      </c>
      <c r="K83" s="2" t="n">
        <v>-0.071</v>
      </c>
      <c r="L83" s="1" t="s">
        <v>28</v>
      </c>
      <c r="M83" s="2" t="n">
        <v>1.2443</v>
      </c>
      <c r="N83" s="1" t="s">
        <v>29</v>
      </c>
      <c r="O83" s="2" t="n">
        <v>1</v>
      </c>
      <c r="Q83" s="4" t="n">
        <f aca="false">E83-E$78</f>
        <v>0.0613999999999999</v>
      </c>
      <c r="R83" s="4" t="n">
        <f aca="false">F83-F$78</f>
        <v>0.080600000000004</v>
      </c>
      <c r="S83" s="4" t="n">
        <f aca="false">G83-G$78</f>
        <v>-0.5955</v>
      </c>
      <c r="T83" s="7" t="n">
        <f aca="false">SQRT(Q83*Q83+R83*R83)</f>
        <v>0.10132285033496</v>
      </c>
      <c r="V83" s="2" t="n">
        <f aca="false">I83*I$78+J83*J$78+K83*K$78</f>
        <v>0.9861</v>
      </c>
      <c r="W83" s="2"/>
      <c r="X83" s="2"/>
      <c r="Y83" s="2"/>
    </row>
    <row r="84" customFormat="false" ht="13.8" hidden="false" customHeight="false" outlineLevel="0" collapsed="false">
      <c r="A84" s="1" t="n">
        <v>518</v>
      </c>
      <c r="W84" s="2"/>
      <c r="X84" s="2"/>
      <c r="Y84" s="2"/>
    </row>
    <row r="85" customFormat="false" ht="13.8" hidden="false" customHeight="false" outlineLevel="0" collapsed="false">
      <c r="B85" s="1" t="s">
        <v>23</v>
      </c>
      <c r="C85" s="2" t="n">
        <v>6</v>
      </c>
      <c r="D85" s="1" t="s">
        <v>24</v>
      </c>
      <c r="E85" s="2" t="n">
        <v>5.4</v>
      </c>
      <c r="F85" s="2" t="n">
        <v>-30.1</v>
      </c>
      <c r="G85" s="2" t="n">
        <v>1.175</v>
      </c>
      <c r="H85" s="1" t="s">
        <v>25</v>
      </c>
      <c r="I85" s="2" t="n">
        <v>-1</v>
      </c>
      <c r="J85" s="2" t="n">
        <v>0</v>
      </c>
      <c r="K85" s="2" t="n">
        <v>0</v>
      </c>
      <c r="W85" s="2"/>
      <c r="X85" s="2"/>
      <c r="Y85" s="2"/>
    </row>
    <row r="86" customFormat="false" ht="13.8" hidden="false" customHeight="false" outlineLevel="0" collapsed="false">
      <c r="B86" s="1" t="s">
        <v>23</v>
      </c>
      <c r="C86" s="2" t="n">
        <v>2</v>
      </c>
      <c r="D86" s="1" t="s">
        <v>24</v>
      </c>
      <c r="E86" s="2" t="n">
        <v>5.2678</v>
      </c>
      <c r="F86" s="2" t="n">
        <v>-29.8417</v>
      </c>
      <c r="G86" s="2" t="n">
        <v>0.8815</v>
      </c>
      <c r="H86" s="1" t="s">
        <v>25</v>
      </c>
      <c r="I86" s="2" t="n">
        <v>-0.9934</v>
      </c>
      <c r="J86" s="2" t="n">
        <v>0.0771</v>
      </c>
      <c r="K86" s="2" t="n">
        <v>0.0851</v>
      </c>
      <c r="L86" s="1" t="s">
        <v>28</v>
      </c>
      <c r="M86" s="2" t="n">
        <v>2.3246</v>
      </c>
      <c r="N86" s="1" t="s">
        <v>29</v>
      </c>
      <c r="O86" s="2" t="n">
        <v>0.8688</v>
      </c>
      <c r="Q86" s="4" t="n">
        <f aca="false">E86-E$85</f>
        <v>-0.1322</v>
      </c>
      <c r="R86" s="4" t="n">
        <f aca="false">F86-F$85</f>
        <v>0.258300000000002</v>
      </c>
      <c r="S86" s="4" t="n">
        <f aca="false">G86-G$85</f>
        <v>-0.2935</v>
      </c>
      <c r="T86" s="7" t="n">
        <f aca="false">SQRT(Q86*Q86+R86*R86)</f>
        <v>0.290165004781764</v>
      </c>
      <c r="V86" s="2" t="n">
        <f aca="false">I86*I$85+J86*J$85+K86*K$85</f>
        <v>0.9934</v>
      </c>
      <c r="W86" s="2"/>
      <c r="X86" s="2"/>
      <c r="Y86" s="2"/>
    </row>
    <row r="87" customFormat="false" ht="13.8" hidden="false" customHeight="false" outlineLevel="0" collapsed="false">
      <c r="B87" s="1" t="s">
        <v>23</v>
      </c>
      <c r="C87" s="2" t="n">
        <v>2</v>
      </c>
      <c r="D87" s="1" t="s">
        <v>24</v>
      </c>
      <c r="E87" s="2" t="n">
        <v>5.1668</v>
      </c>
      <c r="F87" s="2" t="n">
        <v>-29.8531</v>
      </c>
      <c r="G87" s="2" t="n">
        <v>0.858</v>
      </c>
      <c r="H87" s="1" t="s">
        <v>25</v>
      </c>
      <c r="I87" s="2" t="n">
        <v>0.9803</v>
      </c>
      <c r="J87" s="2" t="n">
        <v>-0.1337</v>
      </c>
      <c r="K87" s="2" t="n">
        <v>-0.1452</v>
      </c>
      <c r="L87" s="1" t="s">
        <v>28</v>
      </c>
      <c r="M87" s="2" t="n">
        <v>2.1282</v>
      </c>
      <c r="N87" s="1" t="s">
        <v>29</v>
      </c>
      <c r="O87" s="2" t="n">
        <v>0.7182</v>
      </c>
      <c r="Q87" s="4" t="n">
        <f aca="false">E87-E$85</f>
        <v>-0.2332</v>
      </c>
      <c r="R87" s="4" t="n">
        <f aca="false">F87-F$85</f>
        <v>0.2469</v>
      </c>
      <c r="S87" s="4" t="n">
        <f aca="false">G87-G$85</f>
        <v>-0.317</v>
      </c>
      <c r="T87" s="7" t="n">
        <f aca="false">SQRT(Q87*Q87+R87*R87)</f>
        <v>0.33962015546784</v>
      </c>
      <c r="V87" s="2" t="n">
        <f aca="false">I87*I$85+J87*J$85+K87*K$85</f>
        <v>-0.9803</v>
      </c>
      <c r="W87" s="2"/>
      <c r="X87" s="2"/>
      <c r="Y87" s="2"/>
    </row>
    <row r="88" customFormat="false" ht="13.8" hidden="false" customHeight="false" outlineLevel="0" collapsed="false">
      <c r="B88" s="1" t="s">
        <v>23</v>
      </c>
      <c r="C88" s="2" t="n">
        <v>2</v>
      </c>
      <c r="D88" s="1" t="s">
        <v>24</v>
      </c>
      <c r="E88" s="2" t="n">
        <v>5.1972</v>
      </c>
      <c r="F88" s="2" t="n">
        <v>-29.9557</v>
      </c>
      <c r="G88" s="2" t="n">
        <v>0.839</v>
      </c>
      <c r="H88" s="1" t="s">
        <v>25</v>
      </c>
      <c r="I88" s="2" t="n">
        <v>-0.9994</v>
      </c>
      <c r="J88" s="2" t="n">
        <v>-0.0162</v>
      </c>
      <c r="K88" s="2" t="n">
        <v>-0.0303</v>
      </c>
      <c r="L88" s="1" t="s">
        <v>28</v>
      </c>
      <c r="M88" s="2" t="n">
        <v>2.3266</v>
      </c>
      <c r="N88" s="1" t="s">
        <v>29</v>
      </c>
      <c r="O88" s="2" t="n">
        <v>0.695</v>
      </c>
      <c r="Q88" s="4" t="n">
        <f aca="false">E88-E$85</f>
        <v>-0.202800000000001</v>
      </c>
      <c r="R88" s="4" t="n">
        <f aca="false">F88-F$85</f>
        <v>0.144300000000001</v>
      </c>
      <c r="S88" s="4" t="n">
        <f aca="false">G88-G$85</f>
        <v>-0.336</v>
      </c>
      <c r="T88" s="7" t="n">
        <f aca="false">SQRT(Q88*Q88+R88*R88)</f>
        <v>0.248898232215499</v>
      </c>
      <c r="V88" s="2" t="n">
        <f aca="false">I88*I$85+J88*J$85+K88*K$85</f>
        <v>0.9994</v>
      </c>
      <c r="W88" s="2"/>
      <c r="X88" s="2"/>
      <c r="Y88" s="2"/>
    </row>
    <row r="89" customFormat="false" ht="13.8" hidden="false" customHeight="false" outlineLevel="0" collapsed="false">
      <c r="B89" s="1" t="s">
        <v>23</v>
      </c>
      <c r="C89" s="2" t="n">
        <v>2</v>
      </c>
      <c r="D89" s="1" t="s">
        <v>24</v>
      </c>
      <c r="E89" s="2" t="n">
        <v>5.1956</v>
      </c>
      <c r="F89" s="2" t="n">
        <v>-29.9541</v>
      </c>
      <c r="G89" s="2" t="n">
        <v>0.7807</v>
      </c>
      <c r="H89" s="1" t="s">
        <v>25</v>
      </c>
      <c r="I89" s="2" t="n">
        <v>-0.9995</v>
      </c>
      <c r="J89" s="2" t="n">
        <v>-0.016</v>
      </c>
      <c r="K89" s="2" t="n">
        <v>0.0261</v>
      </c>
      <c r="L89" s="1" t="s">
        <v>28</v>
      </c>
      <c r="M89" s="2" t="n">
        <v>1.743</v>
      </c>
      <c r="N89" s="1" t="s">
        <v>29</v>
      </c>
      <c r="O89" s="2" t="n">
        <v>0.708</v>
      </c>
      <c r="Q89" s="4" t="n">
        <f aca="false">E89-E$85</f>
        <v>-0.204400000000001</v>
      </c>
      <c r="R89" s="4" t="n">
        <f aca="false">F89-F$85</f>
        <v>0.145900000000001</v>
      </c>
      <c r="S89" s="4" t="n">
        <f aca="false">G89-G$85</f>
        <v>-0.3943</v>
      </c>
      <c r="T89" s="7" t="n">
        <f aca="false">SQRT(Q89*Q89+R89*R89)</f>
        <v>0.251129787161938</v>
      </c>
      <c r="V89" s="2" t="n">
        <f aca="false">I89*I$85+J89*J$85+K89*K$85</f>
        <v>0.9995</v>
      </c>
      <c r="W89" s="2"/>
      <c r="X89" s="2"/>
      <c r="Y89" s="2"/>
    </row>
    <row r="90" customFormat="false" ht="13.8" hidden="false" customHeight="false" outlineLevel="0" collapsed="false">
      <c r="B90" s="1" t="s">
        <v>23</v>
      </c>
      <c r="C90" s="2" t="n">
        <v>2</v>
      </c>
      <c r="D90" s="1" t="s">
        <v>24</v>
      </c>
      <c r="E90" s="2" t="n">
        <v>5.234</v>
      </c>
      <c r="F90" s="2" t="n">
        <v>-30.0023</v>
      </c>
      <c r="G90" s="2" t="n">
        <v>0.7105</v>
      </c>
      <c r="H90" s="1" t="s">
        <v>25</v>
      </c>
      <c r="I90" s="2" t="n">
        <v>-0.9987</v>
      </c>
      <c r="J90" s="2" t="n">
        <v>-0.0515</v>
      </c>
      <c r="K90" s="2" t="n">
        <v>0.0057</v>
      </c>
      <c r="L90" s="1" t="s">
        <v>28</v>
      </c>
      <c r="M90" s="2" t="n">
        <v>1.5737</v>
      </c>
      <c r="N90" s="1" t="s">
        <v>29</v>
      </c>
      <c r="O90" s="2" t="n">
        <v>0.7322</v>
      </c>
      <c r="Q90" s="4" t="n">
        <f aca="false">E90-E$85</f>
        <v>-0.166</v>
      </c>
      <c r="R90" s="4" t="n">
        <f aca="false">F90-F$85</f>
        <v>0.0976999999999997</v>
      </c>
      <c r="S90" s="4" t="n">
        <f aca="false">G90-G$85</f>
        <v>-0.4645</v>
      </c>
      <c r="T90" s="7" t="n">
        <f aca="false">SQRT(Q90*Q90+R90*R90)</f>
        <v>0.192616951486623</v>
      </c>
      <c r="V90" s="2" t="n">
        <f aca="false">I90*I$85+J90*J$85+K90*K$85</f>
        <v>0.9987</v>
      </c>
      <c r="W90" s="2"/>
      <c r="X90" s="2"/>
      <c r="Y90" s="2"/>
    </row>
    <row r="91" customFormat="false" ht="13.8" hidden="false" customHeight="false" outlineLevel="0" collapsed="false">
      <c r="B91" s="1" t="s">
        <v>23</v>
      </c>
      <c r="C91" s="2" t="n">
        <v>2</v>
      </c>
      <c r="D91" s="1" t="s">
        <v>24</v>
      </c>
      <c r="E91" s="2" t="n">
        <v>5.3495</v>
      </c>
      <c r="F91" s="2" t="n">
        <v>-30.074</v>
      </c>
      <c r="G91" s="2" t="n">
        <v>0.8159</v>
      </c>
      <c r="H91" s="1" t="s">
        <v>25</v>
      </c>
      <c r="I91" s="2" t="n">
        <v>-0.9984</v>
      </c>
      <c r="J91" s="2" t="n">
        <v>0.031</v>
      </c>
      <c r="K91" s="2" t="n">
        <v>-0.0469</v>
      </c>
      <c r="L91" s="1" t="s">
        <v>28</v>
      </c>
      <c r="M91" s="2" t="n">
        <v>2.1897</v>
      </c>
      <c r="N91" s="1" t="s">
        <v>29</v>
      </c>
      <c r="O91" s="2" t="n">
        <v>0.8553</v>
      </c>
      <c r="Q91" s="4" t="n">
        <f aca="false">E91-E$85</f>
        <v>-0.0505000000000004</v>
      </c>
      <c r="R91" s="4" t="n">
        <f aca="false">F91-F$85</f>
        <v>0.0259999999999998</v>
      </c>
      <c r="S91" s="4" t="n">
        <f aca="false">G91-G$85</f>
        <v>-0.3591</v>
      </c>
      <c r="T91" s="7" t="n">
        <f aca="false">SQRT(Q91*Q91+R91*R91)</f>
        <v>0.0568000880281011</v>
      </c>
      <c r="V91" s="2" t="n">
        <f aca="false">I91*I$85+J91*J$85+K91*K$85</f>
        <v>0.9984</v>
      </c>
      <c r="W91" s="2"/>
      <c r="X91" s="2"/>
      <c r="Y91" s="2"/>
    </row>
    <row r="92" customFormat="false" ht="13.8" hidden="false" customHeight="false" outlineLevel="0" collapsed="false">
      <c r="B92" s="1" t="s">
        <v>23</v>
      </c>
      <c r="C92" s="2" t="n">
        <v>2</v>
      </c>
      <c r="D92" s="1" t="s">
        <v>24</v>
      </c>
      <c r="E92" s="2" t="n">
        <v>5.4725</v>
      </c>
      <c r="F92" s="2" t="n">
        <v>-30.2328</v>
      </c>
      <c r="G92" s="2" t="n">
        <v>0.8944</v>
      </c>
      <c r="H92" s="1" t="s">
        <v>25</v>
      </c>
      <c r="I92" s="2" t="n">
        <v>0.9881</v>
      </c>
      <c r="J92" s="2" t="n">
        <v>-0.1539</v>
      </c>
      <c r="K92" s="2" t="n">
        <v>0.0067</v>
      </c>
      <c r="L92" s="1" t="s">
        <v>28</v>
      </c>
      <c r="M92" s="2" t="n">
        <v>2.2794</v>
      </c>
      <c r="N92" s="1" t="s">
        <v>29</v>
      </c>
      <c r="O92" s="2" t="n">
        <v>0.912</v>
      </c>
      <c r="Q92" s="4" t="n">
        <f aca="false">E92-E$85</f>
        <v>0.0724999999999998</v>
      </c>
      <c r="R92" s="4" t="n">
        <f aca="false">F92-F$85</f>
        <v>-0.1328</v>
      </c>
      <c r="S92" s="4" t="n">
        <f aca="false">G92-G$85</f>
        <v>-0.2806</v>
      </c>
      <c r="T92" s="7" t="n">
        <f aca="false">SQRT(Q92*Q92+R92*R92)</f>
        <v>0.151301321871291</v>
      </c>
      <c r="V92" s="2" t="n">
        <f aca="false">I92*I$85+J92*J$85+K92*K$85</f>
        <v>-0.9881</v>
      </c>
      <c r="W92" s="2"/>
      <c r="X92" s="2"/>
      <c r="Y92" s="2"/>
    </row>
    <row r="93" customFormat="false" ht="13.8" hidden="false" customHeight="false" outlineLevel="0" collapsed="false">
      <c r="B93" s="1" t="s">
        <v>23</v>
      </c>
      <c r="C93" s="2" t="n">
        <v>2</v>
      </c>
      <c r="D93" s="1" t="s">
        <v>24</v>
      </c>
      <c r="E93" s="2" t="n">
        <v>5.2901</v>
      </c>
      <c r="F93" s="2" t="n">
        <v>-29.7304</v>
      </c>
      <c r="G93" s="2" t="n">
        <v>0.7697</v>
      </c>
      <c r="H93" s="1" t="s">
        <v>25</v>
      </c>
      <c r="I93" s="2" t="n">
        <v>-0.9935</v>
      </c>
      <c r="J93" s="2" t="n">
        <v>-0.1137</v>
      </c>
      <c r="K93" s="2" t="n">
        <v>0.0076</v>
      </c>
      <c r="L93" s="1" t="s">
        <v>28</v>
      </c>
      <c r="M93" s="2" t="n">
        <v>1.8623</v>
      </c>
      <c r="N93" s="1" t="s">
        <v>29</v>
      </c>
      <c r="O93" s="2" t="n">
        <v>1</v>
      </c>
      <c r="Q93" s="4" t="n">
        <f aca="false">E93-E$85</f>
        <v>-0.109900000000001</v>
      </c>
      <c r="R93" s="4" t="n">
        <f aca="false">F93-F$85</f>
        <v>0.369600000000002</v>
      </c>
      <c r="S93" s="4" t="n">
        <f aca="false">G93-G$85</f>
        <v>-0.4053</v>
      </c>
      <c r="T93" s="7" t="n">
        <f aca="false">SQRT(Q93*Q93+R93*R93)</f>
        <v>0.38559327016949</v>
      </c>
      <c r="V93" s="2" t="n">
        <f aca="false">I93*I$85+J93*J$85+K93*K$85</f>
        <v>0.9935</v>
      </c>
      <c r="W93" s="2"/>
      <c r="X93" s="2"/>
      <c r="Y93" s="2"/>
    </row>
    <row r="94" customFormat="false" ht="13.8" hidden="false" customHeight="false" outlineLevel="0" collapsed="false">
      <c r="B94" s="1" t="s">
        <v>23</v>
      </c>
      <c r="C94" s="2" t="n">
        <v>2</v>
      </c>
      <c r="D94" s="1" t="s">
        <v>24</v>
      </c>
      <c r="E94" s="2" t="n">
        <v>5.5965</v>
      </c>
      <c r="F94" s="2" t="n">
        <v>-30.1943</v>
      </c>
      <c r="G94" s="2" t="n">
        <v>0.8501</v>
      </c>
      <c r="H94" s="1" t="s">
        <v>25</v>
      </c>
      <c r="I94" s="2" t="n">
        <v>-0.968</v>
      </c>
      <c r="J94" s="2" t="n">
        <v>0.2508</v>
      </c>
      <c r="K94" s="2" t="n">
        <v>0.0026</v>
      </c>
      <c r="L94" s="1" t="s">
        <v>28</v>
      </c>
      <c r="M94" s="2" t="n">
        <v>2.1498</v>
      </c>
      <c r="N94" s="1" t="s">
        <v>29</v>
      </c>
      <c r="O94" s="2" t="n">
        <v>1</v>
      </c>
      <c r="Q94" s="4" t="n">
        <f aca="false">E94-E$85</f>
        <v>0.196499999999999</v>
      </c>
      <c r="R94" s="4" t="n">
        <f aca="false">F94-F$85</f>
        <v>-0.0942999999999969</v>
      </c>
      <c r="S94" s="4" t="n">
        <f aca="false">G94-G$85</f>
        <v>-0.3249</v>
      </c>
      <c r="T94" s="7" t="n">
        <f aca="false">SQRT(Q94*Q94+R94*R94)</f>
        <v>0.217955821211546</v>
      </c>
      <c r="V94" s="2" t="n">
        <f aca="false">I94*I$85+J94*J$85+K94*K$85</f>
        <v>0.968</v>
      </c>
      <c r="W94" s="2"/>
      <c r="X94" s="2"/>
      <c r="Y94" s="2"/>
    </row>
    <row r="95" customFormat="false" ht="13.8" hidden="false" customHeight="false" outlineLevel="0" collapsed="false">
      <c r="B95" s="1" t="s">
        <v>23</v>
      </c>
      <c r="C95" s="2" t="n">
        <v>2</v>
      </c>
      <c r="D95" s="1" t="s">
        <v>24</v>
      </c>
      <c r="E95" s="2" t="n">
        <v>5.1211</v>
      </c>
      <c r="F95" s="2" t="n">
        <v>-29.9953</v>
      </c>
      <c r="G95" s="2" t="n">
        <v>0.7642</v>
      </c>
      <c r="H95" s="1" t="s">
        <v>25</v>
      </c>
      <c r="I95" s="2" t="n">
        <v>-0.9992</v>
      </c>
      <c r="J95" s="2" t="n">
        <v>-0.0211</v>
      </c>
      <c r="K95" s="2" t="n">
        <v>0.0351</v>
      </c>
      <c r="L95" s="1" t="s">
        <v>28</v>
      </c>
      <c r="M95" s="2" t="n">
        <v>1.6648</v>
      </c>
      <c r="N95" s="1" t="s">
        <v>29</v>
      </c>
      <c r="O95" s="2" t="n">
        <v>0.6384</v>
      </c>
      <c r="Q95" s="4" t="n">
        <f aca="false">E95-E$85</f>
        <v>-0.2789</v>
      </c>
      <c r="R95" s="4" t="n">
        <f aca="false">F95-F$85</f>
        <v>0.104700000000001</v>
      </c>
      <c r="S95" s="4" t="n">
        <f aca="false">G95-G$85</f>
        <v>-0.4108</v>
      </c>
      <c r="T95" s="7" t="n">
        <f aca="false">SQRT(Q95*Q95+R95*R95)</f>
        <v>0.297904850581524</v>
      </c>
      <c r="V95" s="2" t="n">
        <f aca="false">I95*I$85+J95*J$85+K95*K$85</f>
        <v>0.9992</v>
      </c>
      <c r="W95" s="2"/>
      <c r="X95" s="2"/>
      <c r="Y95" s="2"/>
    </row>
    <row r="96" customFormat="false" ht="13.8" hidden="false" customHeight="false" outlineLevel="0" collapsed="false">
      <c r="B96" s="1" t="s">
        <v>23</v>
      </c>
      <c r="C96" s="2" t="n">
        <v>2</v>
      </c>
      <c r="D96" s="1" t="s">
        <v>24</v>
      </c>
      <c r="E96" s="2" t="n">
        <v>5.1879</v>
      </c>
      <c r="F96" s="2" t="n">
        <v>-29.876</v>
      </c>
      <c r="G96" s="2" t="n">
        <v>0.8207</v>
      </c>
      <c r="H96" s="1" t="s">
        <v>25</v>
      </c>
      <c r="I96" s="2" t="n">
        <v>-0.9983</v>
      </c>
      <c r="J96" s="2" t="n">
        <v>-0.0317</v>
      </c>
      <c r="K96" s="2" t="n">
        <v>0.0491</v>
      </c>
      <c r="L96" s="1" t="s">
        <v>28</v>
      </c>
      <c r="M96" s="2" t="n">
        <v>1.89</v>
      </c>
      <c r="N96" s="1" t="s">
        <v>29</v>
      </c>
      <c r="O96" s="2" t="n">
        <v>0.8433</v>
      </c>
      <c r="Q96" s="4" t="n">
        <f aca="false">E96-E$85</f>
        <v>-0.2121</v>
      </c>
      <c r="R96" s="4" t="n">
        <f aca="false">F96-F$85</f>
        <v>0.224</v>
      </c>
      <c r="S96" s="4" t="n">
        <f aca="false">G96-G$85</f>
        <v>-0.3543</v>
      </c>
      <c r="T96" s="7" t="n">
        <f aca="false">SQRT(Q96*Q96+R96*R96)</f>
        <v>0.308484051451611</v>
      </c>
      <c r="V96" s="2" t="n">
        <f aca="false">I96*I$85+J96*J$85+K96*K$85</f>
        <v>0.9983</v>
      </c>
      <c r="W96" s="2"/>
      <c r="X96" s="2"/>
      <c r="Y96" s="2"/>
    </row>
    <row r="97" customFormat="false" ht="13.8" hidden="false" customHeight="false" outlineLevel="0" collapsed="false">
      <c r="B97" s="1" t="s">
        <v>23</v>
      </c>
      <c r="C97" s="2" t="n">
        <v>2</v>
      </c>
      <c r="D97" s="1" t="s">
        <v>24</v>
      </c>
      <c r="E97" s="2" t="n">
        <v>5.3618</v>
      </c>
      <c r="F97" s="2" t="n">
        <v>-30.2078</v>
      </c>
      <c r="G97" s="2" t="n">
        <v>0.9069</v>
      </c>
      <c r="H97" s="1" t="s">
        <v>25</v>
      </c>
      <c r="I97" s="2" t="n">
        <v>0.9887</v>
      </c>
      <c r="J97" s="2" t="n">
        <v>-0.1354</v>
      </c>
      <c r="K97" s="2" t="n">
        <v>0.064</v>
      </c>
      <c r="L97" s="1" t="s">
        <v>28</v>
      </c>
      <c r="M97" s="2" t="n">
        <v>2.2822</v>
      </c>
      <c r="N97" s="1" t="s">
        <v>29</v>
      </c>
      <c r="O97" s="2" t="n">
        <v>0.7643</v>
      </c>
      <c r="Q97" s="4" t="n">
        <f aca="false">E97-E$85</f>
        <v>-0.0382000000000007</v>
      </c>
      <c r="R97" s="4" t="n">
        <f aca="false">F97-F$85</f>
        <v>-0.107799999999997</v>
      </c>
      <c r="S97" s="4" t="n">
        <f aca="false">G97-G$85</f>
        <v>-0.2681</v>
      </c>
      <c r="T97" s="7" t="n">
        <f aca="false">SQRT(Q97*Q97+R97*R97)</f>
        <v>0.114368177392138</v>
      </c>
      <c r="V97" s="2" t="n">
        <f aca="false">I97*I$85+J97*J$85+K97*K$85</f>
        <v>-0.9887</v>
      </c>
      <c r="W97" s="2"/>
      <c r="X97" s="2"/>
      <c r="Y97" s="2"/>
    </row>
    <row r="98" customFormat="false" ht="13.8" hidden="false" customHeight="false" outlineLevel="0" collapsed="false">
      <c r="B98" s="1" t="s">
        <v>23</v>
      </c>
      <c r="C98" s="2" t="n">
        <v>2</v>
      </c>
      <c r="D98" s="1" t="s">
        <v>24</v>
      </c>
      <c r="E98" s="2" t="n">
        <v>5.4208</v>
      </c>
      <c r="F98" s="2" t="n">
        <v>-30.1563</v>
      </c>
      <c r="G98" s="2" t="n">
        <v>0.8613</v>
      </c>
      <c r="H98" s="1" t="s">
        <v>25</v>
      </c>
      <c r="I98" s="2" t="n">
        <v>0.9788</v>
      </c>
      <c r="J98" s="2" t="n">
        <v>-0.2011</v>
      </c>
      <c r="K98" s="2" t="n">
        <v>0.0389</v>
      </c>
      <c r="L98" s="1" t="s">
        <v>28</v>
      </c>
      <c r="M98" s="2" t="n">
        <v>2.1876</v>
      </c>
      <c r="N98" s="1" t="s">
        <v>29</v>
      </c>
      <c r="O98" s="2" t="n">
        <v>0.8866</v>
      </c>
      <c r="Q98" s="4" t="n">
        <f aca="false">E98-E$85</f>
        <v>0.0207999999999995</v>
      </c>
      <c r="R98" s="4" t="n">
        <f aca="false">F98-F$85</f>
        <v>-0.0563000000000002</v>
      </c>
      <c r="S98" s="4" t="n">
        <f aca="false">G98-G$85</f>
        <v>-0.3137</v>
      </c>
      <c r="T98" s="7" t="n">
        <f aca="false">SQRT(Q98*Q98+R98*R98)</f>
        <v>0.0600194135259585</v>
      </c>
      <c r="V98" s="2" t="n">
        <f aca="false">I98*I$85+J98*J$85+K98*K$85</f>
        <v>-0.9788</v>
      </c>
      <c r="W98" s="2"/>
      <c r="X98" s="2"/>
      <c r="Y98" s="2"/>
    </row>
    <row r="99" customFormat="false" ht="13.8" hidden="false" customHeight="false" outlineLevel="0" collapsed="false">
      <c r="B99" s="1" t="s">
        <v>23</v>
      </c>
      <c r="C99" s="2" t="n">
        <v>2</v>
      </c>
      <c r="D99" s="1" t="s">
        <v>24</v>
      </c>
      <c r="E99" s="2" t="n">
        <v>5.4462</v>
      </c>
      <c r="F99" s="2" t="n">
        <v>-30.1371</v>
      </c>
      <c r="G99" s="2" t="n">
        <v>0.7675</v>
      </c>
      <c r="H99" s="1" t="s">
        <v>25</v>
      </c>
      <c r="I99" s="2" t="n">
        <v>-0.9542</v>
      </c>
      <c r="J99" s="2" t="n">
        <v>0.2991</v>
      </c>
      <c r="K99" s="2" t="n">
        <v>-0.0068</v>
      </c>
      <c r="L99" s="1" t="s">
        <v>28</v>
      </c>
      <c r="M99" s="2" t="n">
        <v>2.2152</v>
      </c>
      <c r="N99" s="1" t="s">
        <v>29</v>
      </c>
      <c r="O99" s="2" t="n">
        <v>0.8723</v>
      </c>
      <c r="Q99" s="4" t="n">
        <f aca="false">E99-E$85</f>
        <v>0.0461999999999998</v>
      </c>
      <c r="R99" s="4" t="n">
        <f aca="false">F99-F$85</f>
        <v>-0.0370999999999988</v>
      </c>
      <c r="S99" s="4" t="n">
        <f aca="false">G99-G$85</f>
        <v>-0.4075</v>
      </c>
      <c r="T99" s="7" t="n">
        <f aca="false">SQRT(Q99*Q99+R99*R99)</f>
        <v>0.0592524261106657</v>
      </c>
      <c r="V99" s="2" t="n">
        <f aca="false">I99*I$85+J99*J$85+K99*K$85</f>
        <v>0.9542</v>
      </c>
      <c r="W99" s="2"/>
      <c r="X99" s="2"/>
      <c r="Y99" s="2"/>
    </row>
    <row r="100" customFormat="false" ht="13.8" hidden="false" customHeight="false" outlineLevel="0" collapsed="false">
      <c r="B100" s="1" t="s">
        <v>23</v>
      </c>
      <c r="C100" s="2" t="n">
        <v>2</v>
      </c>
      <c r="D100" s="1" t="s">
        <v>24</v>
      </c>
      <c r="E100" s="2" t="n">
        <v>5.2272</v>
      </c>
      <c r="F100" s="2" t="n">
        <v>-30.1671</v>
      </c>
      <c r="G100" s="2" t="n">
        <v>0.5371</v>
      </c>
      <c r="H100" s="1" t="s">
        <v>25</v>
      </c>
      <c r="I100" s="2" t="n">
        <v>0.9926</v>
      </c>
      <c r="J100" s="2" t="n">
        <v>-0.0954</v>
      </c>
      <c r="K100" s="2" t="n">
        <v>0.0753</v>
      </c>
      <c r="L100" s="1" t="s">
        <v>28</v>
      </c>
      <c r="M100" s="2" t="n">
        <v>1.1235</v>
      </c>
      <c r="N100" s="1" t="s">
        <v>29</v>
      </c>
      <c r="O100" s="2" t="n">
        <v>0.8198</v>
      </c>
      <c r="Q100" s="4" t="n">
        <f aca="false">E100-E$85</f>
        <v>-0.172800000000001</v>
      </c>
      <c r="R100" s="4" t="n">
        <f aca="false">F100-F$85</f>
        <v>-0.0670999999999999</v>
      </c>
      <c r="S100" s="4" t="n">
        <f aca="false">G100-G$85</f>
        <v>-0.6379</v>
      </c>
      <c r="T100" s="7" t="n">
        <f aca="false">SQRT(Q100*Q100+R100*R100)</f>
        <v>0.185370574795463</v>
      </c>
      <c r="V100" s="2" t="n">
        <f aca="false">I100*I$85+J100*J$85+K100*K$85</f>
        <v>-0.9926</v>
      </c>
      <c r="W100" s="2"/>
      <c r="X100" s="2"/>
      <c r="Y100" s="2"/>
    </row>
    <row r="101" customFormat="false" ht="13.8" hidden="false" customHeight="false" outlineLevel="0" collapsed="false">
      <c r="B101" s="1" t="s">
        <v>23</v>
      </c>
      <c r="C101" s="2" t="n">
        <v>2</v>
      </c>
      <c r="D101" s="1" t="s">
        <v>24</v>
      </c>
      <c r="E101" s="2" t="n">
        <v>5.1805</v>
      </c>
      <c r="F101" s="2" t="n">
        <v>-30.2907</v>
      </c>
      <c r="G101" s="2" t="n">
        <v>0.5827</v>
      </c>
      <c r="H101" s="1" t="s">
        <v>25</v>
      </c>
      <c r="I101" s="2" t="n">
        <v>0.988</v>
      </c>
      <c r="J101" s="2" t="n">
        <v>-0.0263</v>
      </c>
      <c r="K101" s="2" t="n">
        <v>0.1522</v>
      </c>
      <c r="L101" s="1" t="s">
        <v>28</v>
      </c>
      <c r="M101" s="2" t="n">
        <v>1.1505</v>
      </c>
      <c r="N101" s="1" t="s">
        <v>29</v>
      </c>
      <c r="O101" s="2" t="n">
        <v>0.7592</v>
      </c>
      <c r="Q101" s="4" t="n">
        <f aca="false">E101-E$85</f>
        <v>-0.2195</v>
      </c>
      <c r="R101" s="4" t="n">
        <f aca="false">F101-F$85</f>
        <v>-0.1907</v>
      </c>
      <c r="S101" s="4" t="n">
        <f aca="false">G101-G$85</f>
        <v>-0.5923</v>
      </c>
      <c r="T101" s="7" t="n">
        <f aca="false">SQRT(Q101*Q101+R101*R101)</f>
        <v>0.290769221204721</v>
      </c>
      <c r="V101" s="2" t="n">
        <f aca="false">I101*I$85+J101*J$85+K101*K$85</f>
        <v>-0.988</v>
      </c>
      <c r="W101" s="2"/>
      <c r="X101" s="2"/>
      <c r="Y101" s="2"/>
    </row>
    <row r="102" customFormat="false" ht="13.8" hidden="false" customHeight="false" outlineLevel="0" collapsed="false">
      <c r="B102" s="1" t="s">
        <v>23</v>
      </c>
      <c r="C102" s="2" t="n">
        <v>2</v>
      </c>
      <c r="D102" s="1" t="s">
        <v>24</v>
      </c>
      <c r="E102" s="2" t="n">
        <v>5.1882</v>
      </c>
      <c r="F102" s="2" t="n">
        <v>-30.3781</v>
      </c>
      <c r="G102" s="2" t="n">
        <v>0.5939</v>
      </c>
      <c r="H102" s="1" t="s">
        <v>25</v>
      </c>
      <c r="I102" s="2" t="n">
        <v>0.9968</v>
      </c>
      <c r="J102" s="2" t="n">
        <v>-0.0745</v>
      </c>
      <c r="K102" s="2" t="n">
        <v>0.0298</v>
      </c>
      <c r="L102" s="1" t="s">
        <v>28</v>
      </c>
      <c r="M102" s="2" t="n">
        <v>1.0948</v>
      </c>
      <c r="N102" s="1" t="s">
        <v>29</v>
      </c>
      <c r="O102" s="2" t="n">
        <v>0.7052</v>
      </c>
      <c r="Q102" s="4" t="n">
        <f aca="false">E102-E$85</f>
        <v>-0.2118</v>
      </c>
      <c r="R102" s="4" t="n">
        <f aca="false">F102-F$85</f>
        <v>-0.278099999999998</v>
      </c>
      <c r="S102" s="4" t="n">
        <f aca="false">G102-G$85</f>
        <v>-0.5811</v>
      </c>
      <c r="T102" s="7" t="n">
        <f aca="false">SQRT(Q102*Q102+R102*R102)</f>
        <v>0.349569520982593</v>
      </c>
      <c r="V102" s="2" t="n">
        <f aca="false">I102*I$85+J102*J$85+K102*K$85</f>
        <v>-0.9968</v>
      </c>
      <c r="W102" s="2"/>
      <c r="X102" s="2"/>
      <c r="Y102" s="2"/>
    </row>
    <row r="103" customFormat="false" ht="13.8" hidden="false" customHeight="false" outlineLevel="0" collapsed="false">
      <c r="B103" s="1" t="s">
        <v>23</v>
      </c>
      <c r="C103" s="2" t="n">
        <v>2</v>
      </c>
      <c r="D103" s="1" t="s">
        <v>24</v>
      </c>
      <c r="E103" s="2" t="n">
        <v>5.3872</v>
      </c>
      <c r="F103" s="2" t="n">
        <v>-30.5119</v>
      </c>
      <c r="G103" s="2" t="n">
        <v>0.5691</v>
      </c>
      <c r="H103" s="1" t="s">
        <v>25</v>
      </c>
      <c r="I103" s="2" t="n">
        <v>0.8245</v>
      </c>
      <c r="J103" s="2" t="n">
        <v>0.0911</v>
      </c>
      <c r="K103" s="2" t="n">
        <v>-0.5585</v>
      </c>
      <c r="L103" s="1" t="s">
        <v>28</v>
      </c>
      <c r="M103" s="2" t="n">
        <v>1.1048</v>
      </c>
      <c r="N103" s="1" t="s">
        <v>29</v>
      </c>
      <c r="O103" s="2" t="n">
        <v>0.6516</v>
      </c>
      <c r="Q103" s="4" t="n">
        <f aca="false">E103-E$85</f>
        <v>-0.0128000000000004</v>
      </c>
      <c r="R103" s="4" t="n">
        <f aca="false">F103-F$85</f>
        <v>-0.411899999999999</v>
      </c>
      <c r="S103" s="4" t="n">
        <f aca="false">G103-G$85</f>
        <v>-0.6059</v>
      </c>
      <c r="T103" s="7" t="n">
        <f aca="false">SQRT(Q103*Q103+R103*R103)</f>
        <v>0.41209883523252</v>
      </c>
      <c r="V103" s="2" t="n">
        <f aca="false">I103*I$85+J103*J$85+K103*K$85</f>
        <v>-0.8245</v>
      </c>
      <c r="W103" s="2"/>
      <c r="X103" s="2"/>
      <c r="Y103" s="2"/>
    </row>
    <row r="104" customFormat="false" ht="13.8" hidden="false" customHeight="false" outlineLevel="0" collapsed="false">
      <c r="B104" s="1" t="s">
        <v>23</v>
      </c>
      <c r="C104" s="2" t="n">
        <v>1</v>
      </c>
      <c r="D104" s="1" t="s">
        <v>24</v>
      </c>
      <c r="E104" s="2" t="n">
        <v>5.3317</v>
      </c>
      <c r="F104" s="2" t="n">
        <v>-30.0693</v>
      </c>
      <c r="G104" s="2" t="n">
        <v>0.5004</v>
      </c>
      <c r="H104" s="1" t="s">
        <v>25</v>
      </c>
      <c r="I104" s="2" t="n">
        <v>-0.9995</v>
      </c>
      <c r="J104" s="2" t="n">
        <v>-0.0035</v>
      </c>
      <c r="K104" s="2" t="n">
        <v>0.031</v>
      </c>
      <c r="L104" s="1" t="s">
        <v>28</v>
      </c>
      <c r="M104" s="2" t="n">
        <v>1.3757</v>
      </c>
      <c r="N104" s="1" t="s">
        <v>29</v>
      </c>
      <c r="O104" s="2" t="n">
        <v>0.4978</v>
      </c>
      <c r="Q104" s="4" t="n">
        <f aca="false">E104-E$85</f>
        <v>-0.0683000000000007</v>
      </c>
      <c r="R104" s="4" t="n">
        <f aca="false">F104-F$85</f>
        <v>0.0307000000000031</v>
      </c>
      <c r="S104" s="4" t="n">
        <f aca="false">G104-G$85</f>
        <v>-0.6746</v>
      </c>
      <c r="T104" s="7" t="n">
        <f aca="false">SQRT(Q104*Q104+R104*R104)</f>
        <v>0.0748824411995248</v>
      </c>
      <c r="V104" s="2" t="n">
        <f aca="false">I104*I$85+J104*J$85+K104*K$85</f>
        <v>0.9995</v>
      </c>
      <c r="W104" s="2"/>
      <c r="X104" s="2"/>
      <c r="Y104" s="2"/>
    </row>
    <row r="105" customFormat="false" ht="13.8" hidden="false" customHeight="false" outlineLevel="0" collapsed="false">
      <c r="B105" s="1" t="s">
        <v>23</v>
      </c>
      <c r="C105" s="2" t="n">
        <v>2</v>
      </c>
      <c r="D105" s="1" t="s">
        <v>24</v>
      </c>
      <c r="E105" s="2" t="n">
        <v>6.2082</v>
      </c>
      <c r="F105" s="2" t="n">
        <v>-30.2908</v>
      </c>
      <c r="G105" s="2" t="n">
        <v>0.5721</v>
      </c>
      <c r="H105" s="1" t="s">
        <v>25</v>
      </c>
      <c r="I105" s="2" t="n">
        <v>-0.4723</v>
      </c>
      <c r="J105" s="2" t="n">
        <v>-0.8343</v>
      </c>
      <c r="K105" s="2" t="n">
        <v>0.2845</v>
      </c>
      <c r="L105" s="1" t="s">
        <v>28</v>
      </c>
      <c r="M105" s="2" t="n">
        <v>1.807</v>
      </c>
      <c r="N105" s="1" t="s">
        <v>29</v>
      </c>
      <c r="O105" s="2" t="n">
        <v>1</v>
      </c>
      <c r="Q105" s="4" t="n">
        <f aca="false">E105-E$85</f>
        <v>0.808199999999999</v>
      </c>
      <c r="R105" s="4" t="n">
        <f aca="false">F105-F$85</f>
        <v>-0.190799999999999</v>
      </c>
      <c r="S105" s="4" t="n">
        <f aca="false">G105-G$85</f>
        <v>-0.6029</v>
      </c>
      <c r="T105" s="7" t="n">
        <f aca="false">SQRT(Q105*Q105+R105*R105)</f>
        <v>0.830416690583708</v>
      </c>
      <c r="V105" s="2" t="n">
        <f aca="false">I105*I$85+J105*J$85+K105*K$85</f>
        <v>0.4723</v>
      </c>
      <c r="W105" s="2"/>
      <c r="X105" s="2"/>
      <c r="Y105" s="2"/>
    </row>
    <row r="106" customFormat="false" ht="13.8" hidden="false" customHeight="false" outlineLevel="0" collapsed="false">
      <c r="B106" s="1" t="s">
        <v>23</v>
      </c>
      <c r="C106" s="2" t="n">
        <v>1</v>
      </c>
      <c r="D106" s="1" t="s">
        <v>24</v>
      </c>
      <c r="E106" s="2" t="n">
        <v>5.4865</v>
      </c>
      <c r="F106" s="2" t="n">
        <v>-29.9931</v>
      </c>
      <c r="G106" s="2" t="n">
        <v>0.5101</v>
      </c>
      <c r="H106" s="1" t="s">
        <v>25</v>
      </c>
      <c r="I106" s="2" t="n">
        <v>-0.6954</v>
      </c>
      <c r="J106" s="2" t="n">
        <v>-0.6804</v>
      </c>
      <c r="K106" s="2" t="n">
        <v>0.2312</v>
      </c>
      <c r="L106" s="1" t="s">
        <v>28</v>
      </c>
      <c r="M106" s="2" t="n">
        <v>1.0527</v>
      </c>
      <c r="N106" s="1" t="s">
        <v>29</v>
      </c>
      <c r="O106" s="2" t="n">
        <v>1</v>
      </c>
      <c r="Q106" s="4" t="n">
        <f aca="false">E106-E$85</f>
        <v>0.0865</v>
      </c>
      <c r="R106" s="4" t="n">
        <f aca="false">F106-F$85</f>
        <v>0.106900000000003</v>
      </c>
      <c r="S106" s="4" t="n">
        <f aca="false">G106-G$85</f>
        <v>-0.6649</v>
      </c>
      <c r="T106" s="7" t="n">
        <f aca="false">SQRT(Q106*Q106+R106*R106)</f>
        <v>0.137513126646152</v>
      </c>
      <c r="V106" s="2" t="n">
        <f aca="false">I106*I$85+J106*J$85+K106*K$85</f>
        <v>0.6954</v>
      </c>
      <c r="W106" s="2"/>
      <c r="X106" s="2"/>
      <c r="Y106" s="2"/>
    </row>
    <row r="107" customFormat="false" ht="13.8" hidden="false" customHeight="false" outlineLevel="0" collapsed="false">
      <c r="B107" s="1" t="s">
        <v>23</v>
      </c>
      <c r="C107" s="2" t="n">
        <v>2</v>
      </c>
      <c r="D107" s="1" t="s">
        <v>24</v>
      </c>
      <c r="E107" s="2" t="n">
        <v>5.6162</v>
      </c>
      <c r="F107" s="2" t="n">
        <v>-29.9375</v>
      </c>
      <c r="G107" s="2" t="n">
        <v>0.5266</v>
      </c>
      <c r="H107" s="1" t="s">
        <v>25</v>
      </c>
      <c r="I107" s="2" t="n">
        <v>-0.4494</v>
      </c>
      <c r="J107" s="2" t="n">
        <v>-0.8412</v>
      </c>
      <c r="K107" s="2" t="n">
        <v>0.3006</v>
      </c>
      <c r="L107" s="1" t="s">
        <v>28</v>
      </c>
      <c r="M107" s="2" t="n">
        <v>1.1458</v>
      </c>
      <c r="N107" s="1" t="s">
        <v>29</v>
      </c>
      <c r="O107" s="2" t="n">
        <v>1</v>
      </c>
      <c r="Q107" s="4" t="n">
        <f aca="false">E107-E$85</f>
        <v>0.2162</v>
      </c>
      <c r="R107" s="4" t="n">
        <f aca="false">F107-F$85</f>
        <v>0.162500000000001</v>
      </c>
      <c r="S107" s="4" t="n">
        <f aca="false">G107-G$85</f>
        <v>-0.6484</v>
      </c>
      <c r="T107" s="7" t="n">
        <f aca="false">SQRT(Q107*Q107+R107*R107)</f>
        <v>0.270460144938215</v>
      </c>
      <c r="V107" s="2" t="n">
        <f aca="false">I107*I$85+J107*J$85+K107*K$85</f>
        <v>0.4494</v>
      </c>
      <c r="W107" s="2"/>
      <c r="X107" s="2"/>
      <c r="Y107" s="2"/>
    </row>
    <row r="108" customFormat="false" ht="13.8" hidden="false" customHeight="false" outlineLevel="0" collapsed="false">
      <c r="B108" s="1" t="s">
        <v>23</v>
      </c>
      <c r="C108" s="2" t="n">
        <v>2</v>
      </c>
      <c r="D108" s="1" t="s">
        <v>24</v>
      </c>
      <c r="E108" s="2" t="n">
        <v>5.8965</v>
      </c>
      <c r="F108" s="2" t="n">
        <v>-30.1051</v>
      </c>
      <c r="G108" s="2" t="n">
        <v>0.5365</v>
      </c>
      <c r="H108" s="1" t="s">
        <v>25</v>
      </c>
      <c r="I108" s="2" t="n">
        <v>-0.4401</v>
      </c>
      <c r="J108" s="2" t="n">
        <v>-0.7046</v>
      </c>
      <c r="K108" s="2" t="n">
        <v>0.5566</v>
      </c>
      <c r="L108" s="1" t="s">
        <v>28</v>
      </c>
      <c r="M108" s="2" t="n">
        <v>1.4678</v>
      </c>
      <c r="N108" s="1" t="s">
        <v>29</v>
      </c>
      <c r="O108" s="2" t="n">
        <v>1</v>
      </c>
      <c r="Q108" s="4" t="n">
        <f aca="false">E108-E$85</f>
        <v>0.496499999999999</v>
      </c>
      <c r="R108" s="4" t="n">
        <f aca="false">F108-F$85</f>
        <v>-0.00509999999999877</v>
      </c>
      <c r="S108" s="4" t="n">
        <f aca="false">G108-G$85</f>
        <v>-0.6385</v>
      </c>
      <c r="T108" s="7" t="n">
        <f aca="false">SQRT(Q108*Q108+R108*R108)</f>
        <v>0.496526192662582</v>
      </c>
      <c r="V108" s="2" t="n">
        <f aca="false">I108*I$85+J108*J$85+K108*K$85</f>
        <v>0.4401</v>
      </c>
      <c r="W108" s="2"/>
      <c r="X108" s="2"/>
      <c r="Y108" s="2"/>
    </row>
    <row r="109" customFormat="false" ht="13.8" hidden="false" customHeight="false" outlineLevel="0" collapsed="false">
      <c r="B109" s="1" t="s">
        <v>23</v>
      </c>
      <c r="C109" s="2" t="n">
        <v>2</v>
      </c>
      <c r="D109" s="1" t="s">
        <v>24</v>
      </c>
      <c r="E109" s="2" t="n">
        <v>5.343</v>
      </c>
      <c r="F109" s="2" t="n">
        <v>-30.2905</v>
      </c>
      <c r="G109" s="2" t="n">
        <v>0.5146</v>
      </c>
      <c r="H109" s="1" t="s">
        <v>25</v>
      </c>
      <c r="I109" s="2" t="n">
        <v>-0.9721</v>
      </c>
      <c r="J109" s="2" t="n">
        <v>-0.2247</v>
      </c>
      <c r="K109" s="2" t="n">
        <v>-0.0675</v>
      </c>
      <c r="L109" s="1" t="s">
        <v>28</v>
      </c>
      <c r="M109" s="2" t="n">
        <v>1.0562</v>
      </c>
      <c r="N109" s="1" t="s">
        <v>29</v>
      </c>
      <c r="O109" s="2" t="n">
        <v>0.9364</v>
      </c>
      <c r="Q109" s="4" t="n">
        <f aca="false">E109-E$85</f>
        <v>-0.0570000000000004</v>
      </c>
      <c r="R109" s="4" t="n">
        <f aca="false">F109-F$85</f>
        <v>-0.1905</v>
      </c>
      <c r="S109" s="4" t="n">
        <f aca="false">G109-G$85</f>
        <v>-0.6604</v>
      </c>
      <c r="T109" s="7" t="n">
        <f aca="false">SQRT(Q109*Q109+R109*R109)</f>
        <v>0.198844788717231</v>
      </c>
      <c r="V109" s="2" t="n">
        <f aca="false">I109*I$85+J109*J$85+K109*K$85</f>
        <v>0.9721</v>
      </c>
      <c r="W109" s="2"/>
      <c r="X109" s="2"/>
      <c r="Y109" s="2"/>
    </row>
    <row r="110" customFormat="false" ht="13.8" hidden="false" customHeight="false" outlineLevel="0" collapsed="false">
      <c r="B110" s="1" t="s">
        <v>23</v>
      </c>
      <c r="C110" s="2" t="n">
        <v>2</v>
      </c>
      <c r="D110" s="1" t="s">
        <v>24</v>
      </c>
      <c r="E110" s="2" t="n">
        <v>5.3074</v>
      </c>
      <c r="F110" s="2" t="n">
        <v>-30.2101</v>
      </c>
      <c r="G110" s="2" t="n">
        <v>0.5861</v>
      </c>
      <c r="H110" s="1" t="s">
        <v>25</v>
      </c>
      <c r="I110" s="2" t="n">
        <v>-0.971</v>
      </c>
      <c r="J110" s="2" t="n">
        <v>-0.2391</v>
      </c>
      <c r="K110" s="2" t="n">
        <v>0.0055</v>
      </c>
      <c r="L110" s="1" t="s">
        <v>28</v>
      </c>
      <c r="M110" s="2" t="n">
        <v>1.1731</v>
      </c>
      <c r="N110" s="1" t="s">
        <v>29</v>
      </c>
      <c r="O110" s="2" t="n">
        <v>0.9771</v>
      </c>
      <c r="Q110" s="4" t="n">
        <f aca="false">E110-E$85</f>
        <v>-0.0926</v>
      </c>
      <c r="R110" s="4" t="n">
        <f aca="false">F110-F$85</f>
        <v>-0.110099999999999</v>
      </c>
      <c r="S110" s="4" t="n">
        <f aca="false">G110-G$85</f>
        <v>-0.5889</v>
      </c>
      <c r="T110" s="7" t="n">
        <f aca="false">SQRT(Q110*Q110+R110*R110)</f>
        <v>0.143863720235506</v>
      </c>
      <c r="V110" s="2" t="n">
        <f aca="false">I110*I$85+J110*J$85+K110*K$85</f>
        <v>0.971</v>
      </c>
      <c r="W110" s="2"/>
      <c r="X110" s="2"/>
      <c r="Y110" s="2"/>
    </row>
    <row r="111" customFormat="false" ht="13.8" hidden="false" customHeight="false" outlineLevel="0" collapsed="false">
      <c r="B111" s="1" t="s">
        <v>23</v>
      </c>
      <c r="C111" s="2" t="n">
        <v>1</v>
      </c>
      <c r="D111" s="1" t="s">
        <v>24</v>
      </c>
      <c r="E111" s="2" t="n">
        <v>5.2018</v>
      </c>
      <c r="F111" s="2" t="n">
        <v>-30.299</v>
      </c>
      <c r="G111" s="2" t="n">
        <v>0.5212</v>
      </c>
      <c r="H111" s="1" t="s">
        <v>25</v>
      </c>
      <c r="I111" s="2" t="n">
        <v>-0.9966</v>
      </c>
      <c r="J111" s="2" t="n">
        <v>-0.0181</v>
      </c>
      <c r="K111" s="2" t="n">
        <v>-0.0801</v>
      </c>
      <c r="L111" s="1" t="s">
        <v>28</v>
      </c>
      <c r="M111" s="2" t="n">
        <v>1.1124</v>
      </c>
      <c r="N111" s="1" t="s">
        <v>29</v>
      </c>
      <c r="O111" s="2" t="n">
        <v>0.6788</v>
      </c>
      <c r="Q111" s="4" t="n">
        <f aca="false">E111-E$85</f>
        <v>-0.1982</v>
      </c>
      <c r="R111" s="4" t="n">
        <f aca="false">F111-F$85</f>
        <v>-0.198999999999998</v>
      </c>
      <c r="S111" s="4" t="n">
        <f aca="false">G111-G$85</f>
        <v>-0.6538</v>
      </c>
      <c r="T111" s="7" t="n">
        <f aca="false">SQRT(Q111*Q111+R111*R111)</f>
        <v>0.280863383159854</v>
      </c>
      <c r="V111" s="2" t="n">
        <f aca="false">I111*I$85+J111*J$85+K111*K$85</f>
        <v>0.9966</v>
      </c>
      <c r="W111" s="2"/>
      <c r="X111" s="2"/>
      <c r="Y111" s="2"/>
    </row>
    <row r="112" customFormat="false" ht="13.8" hidden="false" customHeight="false" outlineLevel="0" collapsed="false">
      <c r="B112" s="1" t="s">
        <v>23</v>
      </c>
      <c r="C112" s="2" t="n">
        <v>2</v>
      </c>
      <c r="D112" s="1" t="s">
        <v>24</v>
      </c>
      <c r="E112" s="2" t="n">
        <v>5.1838</v>
      </c>
      <c r="F112" s="2" t="n">
        <v>-30.2678</v>
      </c>
      <c r="G112" s="2" t="n">
        <v>0.5606</v>
      </c>
      <c r="H112" s="1" t="s">
        <v>25</v>
      </c>
      <c r="I112" s="2" t="n">
        <v>-0.99</v>
      </c>
      <c r="J112" s="2" t="n">
        <v>-0.0375</v>
      </c>
      <c r="K112" s="2" t="n">
        <v>-0.1357</v>
      </c>
      <c r="L112" s="1" t="s">
        <v>28</v>
      </c>
      <c r="M112" s="2" t="n">
        <v>1.0483</v>
      </c>
      <c r="N112" s="1" t="s">
        <v>29</v>
      </c>
      <c r="O112" s="2" t="n">
        <v>0.7702</v>
      </c>
      <c r="Q112" s="4" t="n">
        <f aca="false">E112-E$85</f>
        <v>-0.216200000000001</v>
      </c>
      <c r="R112" s="4" t="n">
        <f aca="false">F112-F$85</f>
        <v>-0.1678</v>
      </c>
      <c r="S112" s="4" t="n">
        <f aca="false">G112-G$85</f>
        <v>-0.6144</v>
      </c>
      <c r="T112" s="7" t="n">
        <f aca="false">SQRT(Q112*Q112+R112*R112)</f>
        <v>0.273677328253548</v>
      </c>
      <c r="V112" s="2" t="n">
        <f aca="false">I112*I$85+J112*J$85+K112*K$85</f>
        <v>0.99</v>
      </c>
      <c r="W112" s="2"/>
      <c r="X112" s="2"/>
      <c r="Y112" s="2"/>
    </row>
    <row r="113" customFormat="false" ht="13.8" hidden="false" customHeight="false" outlineLevel="0" collapsed="false">
      <c r="B113" s="1" t="s">
        <v>23</v>
      </c>
      <c r="C113" s="2" t="n">
        <v>2</v>
      </c>
      <c r="D113" s="1" t="s">
        <v>24</v>
      </c>
      <c r="E113" s="2" t="n">
        <v>5.194</v>
      </c>
      <c r="F113" s="2" t="n">
        <v>-30.1433</v>
      </c>
      <c r="G113" s="2" t="n">
        <v>0.5297</v>
      </c>
      <c r="H113" s="1" t="s">
        <v>25</v>
      </c>
      <c r="I113" s="2" t="n">
        <v>-0.9984</v>
      </c>
      <c r="J113" s="2" t="n">
        <v>-0.051</v>
      </c>
      <c r="K113" s="2" t="n">
        <v>-0.0233</v>
      </c>
      <c r="L113" s="1" t="s">
        <v>28</v>
      </c>
      <c r="M113" s="2" t="n">
        <v>1.0695</v>
      </c>
      <c r="N113" s="1" t="s">
        <v>29</v>
      </c>
      <c r="O113" s="2" t="n">
        <v>0.8273</v>
      </c>
      <c r="Q113" s="4" t="n">
        <f aca="false">E113-E$85</f>
        <v>-0.206</v>
      </c>
      <c r="R113" s="4" t="n">
        <f aca="false">F113-F$85</f>
        <v>-0.0432999999999986</v>
      </c>
      <c r="S113" s="4" t="n">
        <f aca="false">G113-G$85</f>
        <v>-0.6453</v>
      </c>
      <c r="T113" s="7" t="n">
        <f aca="false">SQRT(Q113*Q113+R113*R113)</f>
        <v>0.210501520184535</v>
      </c>
      <c r="V113" s="2" t="n">
        <f aca="false">I113*I$85+J113*J$85+K113*K$85</f>
        <v>0.9984</v>
      </c>
      <c r="W113" s="2"/>
      <c r="X113" s="2"/>
      <c r="Y113" s="2"/>
    </row>
    <row r="114" customFormat="false" ht="13.8" hidden="false" customHeight="false" outlineLevel="0" collapsed="false">
      <c r="A114" s="1" t="n">
        <v>514</v>
      </c>
      <c r="W114" s="2"/>
      <c r="X114" s="2"/>
      <c r="Y114" s="2"/>
    </row>
    <row r="115" customFormat="false" ht="13.8" hidden="false" customHeight="false" outlineLevel="0" collapsed="false">
      <c r="B115" s="1" t="s">
        <v>23</v>
      </c>
      <c r="C115" s="2" t="n">
        <v>6</v>
      </c>
      <c r="D115" s="1" t="s">
        <v>24</v>
      </c>
      <c r="E115" s="2" t="n">
        <v>5.4</v>
      </c>
      <c r="F115" s="2" t="n">
        <v>-33.3</v>
      </c>
      <c r="G115" s="2" t="n">
        <v>1.175</v>
      </c>
      <c r="H115" s="1" t="s">
        <v>25</v>
      </c>
      <c r="I115" s="2" t="n">
        <v>-1</v>
      </c>
      <c r="J115" s="2" t="n">
        <v>0</v>
      </c>
      <c r="K115" s="2" t="n">
        <v>0</v>
      </c>
      <c r="W115" s="2"/>
      <c r="X115" s="2"/>
      <c r="Y115" s="2"/>
    </row>
    <row r="116" customFormat="false" ht="13.8" hidden="false" customHeight="false" outlineLevel="0" collapsed="false">
      <c r="B116" s="1" t="s">
        <v>23</v>
      </c>
      <c r="C116" s="2" t="n">
        <v>2</v>
      </c>
      <c r="D116" s="1" t="s">
        <v>24</v>
      </c>
      <c r="E116" s="2" t="n">
        <v>5.3562</v>
      </c>
      <c r="F116" s="2" t="n">
        <v>-33.1866</v>
      </c>
      <c r="G116" s="2" t="n">
        <v>0.9443</v>
      </c>
      <c r="H116" s="1" t="s">
        <v>25</v>
      </c>
      <c r="I116" s="2" t="n">
        <v>-0.9993</v>
      </c>
      <c r="J116" s="2" t="n">
        <v>-0.021</v>
      </c>
      <c r="K116" s="2" t="n">
        <v>0.031</v>
      </c>
      <c r="L116" s="1" t="s">
        <v>28</v>
      </c>
      <c r="M116" s="2" t="n">
        <v>2.2393</v>
      </c>
      <c r="N116" s="1" t="s">
        <v>29</v>
      </c>
      <c r="O116" s="2" t="n">
        <v>0.8945</v>
      </c>
      <c r="Q116" s="4" t="n">
        <f aca="false">E116-E$115</f>
        <v>-0.0438000000000001</v>
      </c>
      <c r="R116" s="4" t="n">
        <f aca="false">F116-F$115</f>
        <v>0.113399999999999</v>
      </c>
      <c r="S116" s="4" t="n">
        <f aca="false">G116-G$115</f>
        <v>-0.2307</v>
      </c>
      <c r="T116" s="7" t="n">
        <f aca="false">SQRT(Q116*Q116+R116*R116)</f>
        <v>0.121564797536128</v>
      </c>
      <c r="V116" s="2" t="n">
        <f aca="false">I116*I$115+J116*J$115+K116*K$115</f>
        <v>0.9993</v>
      </c>
      <c r="W116" s="2"/>
      <c r="X116" s="2"/>
      <c r="Y116" s="2"/>
    </row>
    <row r="117" customFormat="false" ht="13.8" hidden="false" customHeight="false" outlineLevel="0" collapsed="false">
      <c r="B117" s="1" t="s">
        <v>23</v>
      </c>
      <c r="C117" s="2" t="n">
        <v>2</v>
      </c>
      <c r="D117" s="1" t="s">
        <v>24</v>
      </c>
      <c r="E117" s="2" t="n">
        <v>5.1084</v>
      </c>
      <c r="F117" s="2" t="n">
        <v>-33.291</v>
      </c>
      <c r="G117" s="2" t="n">
        <v>0.9105</v>
      </c>
      <c r="H117" s="1" t="s">
        <v>25</v>
      </c>
      <c r="I117" s="2" t="n">
        <v>-0.9977</v>
      </c>
      <c r="J117" s="2" t="n">
        <v>0.0642</v>
      </c>
      <c r="K117" s="2" t="n">
        <v>0.0229</v>
      </c>
      <c r="L117" s="1" t="s">
        <v>28</v>
      </c>
      <c r="M117" s="2" t="n">
        <v>2.3136</v>
      </c>
      <c r="N117" s="1" t="s">
        <v>29</v>
      </c>
      <c r="O117" s="2" t="n">
        <v>0.2007</v>
      </c>
      <c r="Q117" s="4" t="n">
        <f aca="false">E117-E$115</f>
        <v>-0.291600000000001</v>
      </c>
      <c r="R117" s="4" t="n">
        <f aca="false">F117-F$115</f>
        <v>0.00900000000000034</v>
      </c>
      <c r="S117" s="4" t="n">
        <f aca="false">G117-G$115</f>
        <v>-0.2645</v>
      </c>
      <c r="T117" s="7" t="n">
        <f aca="false">SQRT(Q117*Q117+R117*R117)</f>
        <v>0.291738855828291</v>
      </c>
      <c r="V117" s="2" t="n">
        <f aca="false">I117*I$115+J117*J$115+K117*K$115</f>
        <v>0.9977</v>
      </c>
      <c r="W117" s="2"/>
      <c r="X117" s="2"/>
      <c r="Y117" s="2"/>
    </row>
    <row r="118" customFormat="false" ht="13.8" hidden="false" customHeight="false" outlineLevel="0" collapsed="false">
      <c r="B118" s="1" t="s">
        <v>23</v>
      </c>
      <c r="C118" s="2" t="n">
        <v>2</v>
      </c>
      <c r="D118" s="1" t="s">
        <v>24</v>
      </c>
      <c r="E118" s="2" t="n">
        <v>5.1199</v>
      </c>
      <c r="F118" s="2" t="n">
        <v>-33.1278</v>
      </c>
      <c r="G118" s="2" t="n">
        <v>0.9267</v>
      </c>
      <c r="H118" s="1" t="s">
        <v>25</v>
      </c>
      <c r="I118" s="2" t="n">
        <v>0.9978</v>
      </c>
      <c r="J118" s="2" t="n">
        <v>-0.06</v>
      </c>
      <c r="K118" s="2" t="n">
        <v>-0.0263</v>
      </c>
      <c r="L118" s="1" t="s">
        <v>28</v>
      </c>
      <c r="M118" s="2" t="n">
        <v>1.966</v>
      </c>
      <c r="N118" s="1" t="s">
        <v>29</v>
      </c>
      <c r="O118" s="2" t="n">
        <v>0.4504</v>
      </c>
      <c r="Q118" s="4" t="n">
        <f aca="false">E118-E$115</f>
        <v>-0.2801</v>
      </c>
      <c r="R118" s="4" t="n">
        <f aca="false">F118-F$115</f>
        <v>0.172199999999997</v>
      </c>
      <c r="S118" s="4" t="n">
        <f aca="false">G118-G$115</f>
        <v>-0.2483</v>
      </c>
      <c r="T118" s="7" t="n">
        <f aca="false">SQRT(Q118*Q118+R118*R118)</f>
        <v>0.328799102796828</v>
      </c>
      <c r="V118" s="2" t="n">
        <f aca="false">I118*I$115+J118*J$115+K118*K$115</f>
        <v>-0.9978</v>
      </c>
      <c r="W118" s="2"/>
      <c r="X118" s="2"/>
      <c r="Y118" s="2"/>
    </row>
    <row r="119" customFormat="false" ht="13.8" hidden="false" customHeight="false" outlineLevel="0" collapsed="false">
      <c r="B119" s="1" t="s">
        <v>23</v>
      </c>
      <c r="C119" s="2" t="n">
        <v>2</v>
      </c>
      <c r="D119" s="1" t="s">
        <v>24</v>
      </c>
      <c r="E119" s="2" t="n">
        <v>5.1774</v>
      </c>
      <c r="F119" s="2" t="n">
        <v>-33.1498</v>
      </c>
      <c r="G119" s="2" t="n">
        <v>0.8488</v>
      </c>
      <c r="H119" s="1" t="s">
        <v>25</v>
      </c>
      <c r="I119" s="2" t="n">
        <v>0.9999</v>
      </c>
      <c r="J119" s="2" t="n">
        <v>-0.0089</v>
      </c>
      <c r="K119" s="2" t="n">
        <v>0.0099</v>
      </c>
      <c r="L119" s="1" t="s">
        <v>28</v>
      </c>
      <c r="M119" s="2" t="n">
        <v>2.0405</v>
      </c>
      <c r="N119" s="1" t="s">
        <v>29</v>
      </c>
      <c r="O119" s="2" t="n">
        <v>0.6161</v>
      </c>
      <c r="Q119" s="4" t="n">
        <f aca="false">E119-E$115</f>
        <v>-0.2226</v>
      </c>
      <c r="R119" s="4" t="n">
        <f aca="false">F119-F$115</f>
        <v>0.150199999999998</v>
      </c>
      <c r="S119" s="4" t="n">
        <f aca="false">G119-G$115</f>
        <v>-0.3262</v>
      </c>
      <c r="T119" s="7" t="n">
        <f aca="false">SQRT(Q119*Q119+R119*R119)</f>
        <v>0.268534541539816</v>
      </c>
      <c r="V119" s="2" t="n">
        <f aca="false">I119*I$115+J119*J$115+K119*K$115</f>
        <v>-0.9999</v>
      </c>
      <c r="W119" s="2"/>
      <c r="X119" s="2"/>
      <c r="Y119" s="2"/>
    </row>
    <row r="120" customFormat="false" ht="13.8" hidden="false" customHeight="false" outlineLevel="0" collapsed="false">
      <c r="B120" s="1" t="s">
        <v>23</v>
      </c>
      <c r="C120" s="2" t="n">
        <v>2</v>
      </c>
      <c r="D120" s="1" t="s">
        <v>24</v>
      </c>
      <c r="E120" s="2" t="n">
        <v>5.1981</v>
      </c>
      <c r="F120" s="2" t="n">
        <v>-33.1468</v>
      </c>
      <c r="G120" s="2" t="n">
        <v>0.7369</v>
      </c>
      <c r="H120" s="1" t="s">
        <v>25</v>
      </c>
      <c r="I120" s="2" t="n">
        <v>-0.9994</v>
      </c>
      <c r="J120" s="2" t="n">
        <v>-0.032</v>
      </c>
      <c r="K120" s="2" t="n">
        <v>-0.0116</v>
      </c>
      <c r="L120" s="1" t="s">
        <v>28</v>
      </c>
      <c r="M120" s="2" t="n">
        <v>2.0294</v>
      </c>
      <c r="N120" s="1" t="s">
        <v>29</v>
      </c>
      <c r="O120" s="2" t="n">
        <v>0.7088</v>
      </c>
      <c r="Q120" s="4" t="n">
        <f aca="false">E120-E$115</f>
        <v>-0.2019</v>
      </c>
      <c r="R120" s="4" t="n">
        <f aca="false">F120-F$115</f>
        <v>0.153199999999998</v>
      </c>
      <c r="S120" s="4" t="n">
        <f aca="false">G120-G$115</f>
        <v>-0.4381</v>
      </c>
      <c r="T120" s="7" t="n">
        <f aca="false">SQRT(Q120*Q120+R120*R120)</f>
        <v>0.253443978030648</v>
      </c>
      <c r="V120" s="2" t="n">
        <f aca="false">I120*I$115+J120*J$115+K120*K$115</f>
        <v>0.9994</v>
      </c>
      <c r="W120" s="2"/>
      <c r="X120" s="2"/>
      <c r="Y120" s="2"/>
    </row>
    <row r="121" customFormat="false" ht="13.8" hidden="false" customHeight="false" outlineLevel="0" collapsed="false">
      <c r="B121" s="1" t="s">
        <v>23</v>
      </c>
      <c r="C121" s="2" t="n">
        <v>2</v>
      </c>
      <c r="D121" s="1" t="s">
        <v>24</v>
      </c>
      <c r="E121" s="2" t="n">
        <v>5.2385</v>
      </c>
      <c r="F121" s="2" t="n">
        <v>-33.2074</v>
      </c>
      <c r="G121" s="2" t="n">
        <v>0.6185</v>
      </c>
      <c r="H121" s="1" t="s">
        <v>25</v>
      </c>
      <c r="I121" s="2" t="n">
        <v>-0.9997</v>
      </c>
      <c r="J121" s="2" t="n">
        <v>0.0013</v>
      </c>
      <c r="K121" s="2" t="n">
        <v>-0.0238</v>
      </c>
      <c r="L121" s="1" t="s">
        <v>28</v>
      </c>
      <c r="M121" s="2" t="n">
        <v>1.5593</v>
      </c>
      <c r="N121" s="1" t="s">
        <v>29</v>
      </c>
      <c r="O121" s="2" t="n">
        <v>0.7593</v>
      </c>
      <c r="Q121" s="4" t="n">
        <f aca="false">E121-E$115</f>
        <v>-0.1615</v>
      </c>
      <c r="R121" s="4" t="n">
        <f aca="false">F121-F$115</f>
        <v>0.0925999999999974</v>
      </c>
      <c r="S121" s="4" t="n">
        <f aca="false">G121-G$115</f>
        <v>-0.5565</v>
      </c>
      <c r="T121" s="7" t="n">
        <f aca="false">SQRT(Q121*Q121+R121*R121)</f>
        <v>0.186163933134213</v>
      </c>
      <c r="V121" s="2" t="n">
        <f aca="false">I121*I$115+J121*J$115+K121*K$115</f>
        <v>0.9997</v>
      </c>
      <c r="W121" s="2"/>
      <c r="X121" s="2"/>
      <c r="Y121" s="2"/>
    </row>
    <row r="122" customFormat="false" ht="13.8" hidden="false" customHeight="false" outlineLevel="0" collapsed="false">
      <c r="B122" s="1" t="s">
        <v>23</v>
      </c>
      <c r="C122" s="2" t="n">
        <v>2</v>
      </c>
      <c r="D122" s="1" t="s">
        <v>24</v>
      </c>
      <c r="E122" s="2" t="n">
        <v>5.2089</v>
      </c>
      <c r="F122" s="2" t="n">
        <v>-33.368</v>
      </c>
      <c r="G122" s="2" t="n">
        <v>0.4721</v>
      </c>
      <c r="H122" s="1" t="s">
        <v>25</v>
      </c>
      <c r="I122" s="2" t="n">
        <v>0.9978</v>
      </c>
      <c r="J122" s="2" t="n">
        <v>-0.0418</v>
      </c>
      <c r="K122" s="2" t="n">
        <v>0.0506</v>
      </c>
      <c r="L122" s="1" t="s">
        <v>28</v>
      </c>
      <c r="M122" s="2" t="n">
        <v>1.046</v>
      </c>
      <c r="N122" s="1" t="s">
        <v>29</v>
      </c>
      <c r="O122" s="2" t="n">
        <v>0.8204</v>
      </c>
      <c r="Q122" s="4" t="n">
        <f aca="false">E122-E$115</f>
        <v>-0.191100000000001</v>
      </c>
      <c r="R122" s="4" t="n">
        <f aca="false">F122-F$115</f>
        <v>-0.0680000000000049</v>
      </c>
      <c r="S122" s="4" t="n">
        <f aca="false">G122-G$115</f>
        <v>-0.7029</v>
      </c>
      <c r="T122" s="7" t="n">
        <f aca="false">SQRT(Q122*Q122+R122*R122)</f>
        <v>0.202837890937568</v>
      </c>
      <c r="V122" s="2" t="n">
        <f aca="false">I122*I$115+J122*J$115+K122*K$115</f>
        <v>-0.9978</v>
      </c>
      <c r="W122" s="2"/>
      <c r="X122" s="2"/>
      <c r="Y122" s="2"/>
    </row>
    <row r="123" customFormat="false" ht="13.8" hidden="false" customHeight="false" outlineLevel="0" collapsed="false">
      <c r="B123" s="1" t="s">
        <v>23</v>
      </c>
      <c r="C123" s="2" t="n">
        <v>2</v>
      </c>
      <c r="D123" s="1" t="s">
        <v>24</v>
      </c>
      <c r="E123" s="2" t="n">
        <v>5.2473</v>
      </c>
      <c r="F123" s="2" t="n">
        <v>-33.4177</v>
      </c>
      <c r="G123" s="2" t="n">
        <v>0.5469</v>
      </c>
      <c r="H123" s="1" t="s">
        <v>25</v>
      </c>
      <c r="I123" s="2" t="n">
        <v>0.9978</v>
      </c>
      <c r="J123" s="2" t="n">
        <v>-0.0329</v>
      </c>
      <c r="K123" s="2" t="n">
        <v>-0.0568</v>
      </c>
      <c r="L123" s="1" t="s">
        <v>28</v>
      </c>
      <c r="M123" s="2" t="n">
        <v>1.1478</v>
      </c>
      <c r="N123" s="1" t="s">
        <v>29</v>
      </c>
      <c r="O123" s="2" t="n">
        <v>0.7873</v>
      </c>
      <c r="Q123" s="4" t="n">
        <f aca="false">E123-E$115</f>
        <v>-0.1527</v>
      </c>
      <c r="R123" s="4" t="n">
        <f aca="false">F123-F$115</f>
        <v>-0.117700000000006</v>
      </c>
      <c r="S123" s="4" t="n">
        <f aca="false">G123-G$115</f>
        <v>-0.6281</v>
      </c>
      <c r="T123" s="7" t="n">
        <f aca="false">SQRT(Q123*Q123+R123*R123)</f>
        <v>0.192796732337458</v>
      </c>
      <c r="V123" s="2" t="n">
        <f aca="false">I123*I$115+J123*J$115+K123*K$115</f>
        <v>-0.9978</v>
      </c>
      <c r="W123" s="2"/>
      <c r="X123" s="2"/>
      <c r="Y123" s="2"/>
    </row>
    <row r="124" customFormat="false" ht="13.8" hidden="false" customHeight="false" outlineLevel="0" collapsed="false">
      <c r="B124" s="1" t="s">
        <v>23</v>
      </c>
      <c r="C124" s="2" t="n">
        <v>2</v>
      </c>
      <c r="D124" s="1" t="s">
        <v>24</v>
      </c>
      <c r="E124" s="2" t="n">
        <v>5.5169</v>
      </c>
      <c r="F124" s="2" t="n">
        <v>-33.5507</v>
      </c>
      <c r="G124" s="2" t="n">
        <v>1.1654</v>
      </c>
      <c r="H124" s="1" t="s">
        <v>25</v>
      </c>
      <c r="I124" s="2" t="n">
        <v>-0.9353</v>
      </c>
      <c r="J124" s="2" t="n">
        <v>-0.1194</v>
      </c>
      <c r="K124" s="2" t="n">
        <v>-0.3332</v>
      </c>
      <c r="L124" s="1" t="s">
        <v>28</v>
      </c>
      <c r="M124" s="2" t="n">
        <v>2.6387</v>
      </c>
      <c r="N124" s="1" t="s">
        <v>29</v>
      </c>
      <c r="O124" s="2" t="n">
        <v>0.4504</v>
      </c>
      <c r="Q124" s="4" t="n">
        <f aca="false">E124-E$115</f>
        <v>0.116899999999999</v>
      </c>
      <c r="R124" s="4" t="n">
        <f aca="false">F124-F$115</f>
        <v>-0.250700000000002</v>
      </c>
      <c r="S124" s="4" t="n">
        <f aca="false">G124-G$115</f>
        <v>-0.00960000000000005</v>
      </c>
      <c r="T124" s="7" t="n">
        <f aca="false">SQRT(Q124*Q124+R124*R124)</f>
        <v>0.27661543702404</v>
      </c>
      <c r="V124" s="2" t="n">
        <f aca="false">I124*I$115+J124*J$115+K124*K$115</f>
        <v>0.9353</v>
      </c>
      <c r="W124" s="2"/>
      <c r="X124" s="2"/>
      <c r="Y124" s="2"/>
    </row>
    <row r="125" customFormat="false" ht="13.8" hidden="false" customHeight="false" outlineLevel="0" collapsed="false">
      <c r="B125" s="1" t="s">
        <v>23</v>
      </c>
      <c r="C125" s="2" t="n">
        <v>2</v>
      </c>
      <c r="D125" s="1" t="s">
        <v>24</v>
      </c>
      <c r="E125" s="2" t="n">
        <v>5.4136</v>
      </c>
      <c r="F125" s="2" t="n">
        <v>-34.0079</v>
      </c>
      <c r="G125" s="2" t="n">
        <v>1.0929</v>
      </c>
      <c r="H125" s="1" t="s">
        <v>25</v>
      </c>
      <c r="I125" s="2" t="n">
        <v>0.988</v>
      </c>
      <c r="J125" s="2" t="n">
        <v>0.1193</v>
      </c>
      <c r="K125" s="2" t="n">
        <v>-0.098</v>
      </c>
      <c r="L125" s="1" t="s">
        <v>28</v>
      </c>
      <c r="M125" s="2" t="n">
        <v>2.4202</v>
      </c>
      <c r="N125" s="1" t="s">
        <v>29</v>
      </c>
      <c r="O125" s="2" t="n">
        <v>0.1962</v>
      </c>
      <c r="Q125" s="4" t="n">
        <f aca="false">E125-E$115</f>
        <v>0.0135999999999994</v>
      </c>
      <c r="R125" s="4" t="n">
        <f aca="false">F125-F$115</f>
        <v>-0.707900000000002</v>
      </c>
      <c r="S125" s="4" t="n">
        <f aca="false">G125-G$115</f>
        <v>-0.0821000000000001</v>
      </c>
      <c r="T125" s="7" t="n">
        <f aca="false">SQRT(Q125*Q125+R125*R125)</f>
        <v>0.708030627868599</v>
      </c>
      <c r="V125" s="2" t="n">
        <f aca="false">I125*I$115+J125*J$115+K125*K$115</f>
        <v>-0.988</v>
      </c>
      <c r="W125" s="2"/>
      <c r="X125" s="2"/>
      <c r="Y125" s="2"/>
    </row>
    <row r="126" customFormat="false" ht="13.8" hidden="false" customHeight="false" outlineLevel="0" collapsed="false">
      <c r="B126" s="1" t="s">
        <v>23</v>
      </c>
      <c r="C126" s="2" t="n">
        <v>2</v>
      </c>
      <c r="D126" s="1" t="s">
        <v>24</v>
      </c>
      <c r="E126" s="2" t="n">
        <v>5.6595</v>
      </c>
      <c r="F126" s="2" t="n">
        <v>-33.1229</v>
      </c>
      <c r="G126" s="2" t="n">
        <v>1.156</v>
      </c>
      <c r="H126" s="1" t="s">
        <v>25</v>
      </c>
      <c r="I126" s="2" t="n">
        <v>0.1889</v>
      </c>
      <c r="J126" s="2" t="n">
        <v>-0.982</v>
      </c>
      <c r="K126" s="2" t="n">
        <v>0.0025</v>
      </c>
      <c r="L126" s="1" t="s">
        <v>28</v>
      </c>
      <c r="M126" s="2" t="n">
        <v>2.8329</v>
      </c>
      <c r="N126" s="1" t="s">
        <v>29</v>
      </c>
      <c r="O126" s="2" t="n">
        <v>0.4217</v>
      </c>
      <c r="Q126" s="4" t="n">
        <f aca="false">E126-E$115</f>
        <v>0.2595</v>
      </c>
      <c r="R126" s="4" t="n">
        <f aca="false">F126-F$115</f>
        <v>0.177099999999996</v>
      </c>
      <c r="S126" s="4" t="n">
        <f aca="false">G126-G$115</f>
        <v>-0.0190000000000001</v>
      </c>
      <c r="T126" s="7" t="n">
        <f aca="false">SQRT(Q126*Q126+R126*R126)</f>
        <v>0.314172977832274</v>
      </c>
      <c r="V126" s="2" t="n">
        <f aca="false">I126*I$115+J126*J$115+K126*K$115</f>
        <v>-0.1889</v>
      </c>
      <c r="W126" s="2"/>
      <c r="X126" s="2"/>
      <c r="Y126" s="2"/>
    </row>
    <row r="127" customFormat="false" ht="13.8" hidden="false" customHeight="false" outlineLevel="0" collapsed="false">
      <c r="A127" s="1" t="s">
        <v>17</v>
      </c>
      <c r="W127" s="2"/>
      <c r="X127" s="2"/>
      <c r="Y127" s="2"/>
    </row>
    <row r="128" customFormat="false" ht="13.8" hidden="false" customHeight="false" outlineLevel="0" collapsed="false">
      <c r="B128" s="1" t="s">
        <v>23</v>
      </c>
      <c r="C128" s="2" t="n">
        <v>7</v>
      </c>
      <c r="D128" s="1" t="s">
        <v>24</v>
      </c>
      <c r="E128" s="2" t="n">
        <v>20.7</v>
      </c>
      <c r="F128" s="2" t="n">
        <v>-37.9</v>
      </c>
      <c r="G128" s="2" t="n">
        <v>1.175</v>
      </c>
      <c r="H128" s="1" t="s">
        <v>25</v>
      </c>
      <c r="I128" s="2" t="n">
        <v>0</v>
      </c>
      <c r="J128" s="2" t="n">
        <v>1</v>
      </c>
      <c r="K128" s="2" t="n">
        <v>0</v>
      </c>
      <c r="W128" s="2"/>
      <c r="X128" s="2"/>
      <c r="Y128" s="2"/>
    </row>
    <row r="129" customFormat="false" ht="13.8" hidden="false" customHeight="false" outlineLevel="0" collapsed="false">
      <c r="B129" s="1" t="s">
        <v>23</v>
      </c>
      <c r="C129" s="2" t="n">
        <v>2</v>
      </c>
      <c r="D129" s="1" t="s">
        <v>24</v>
      </c>
      <c r="E129" s="2" t="n">
        <v>19.9097</v>
      </c>
      <c r="F129" s="2" t="n">
        <v>-37.6009</v>
      </c>
      <c r="G129" s="2" t="n">
        <v>1.0653</v>
      </c>
      <c r="H129" s="1" t="s">
        <v>25</v>
      </c>
      <c r="I129" s="2" t="n">
        <v>-0.1069</v>
      </c>
      <c r="J129" s="2" t="n">
        <v>0.9489</v>
      </c>
      <c r="K129" s="2" t="n">
        <v>0.2968</v>
      </c>
      <c r="L129" s="1" t="s">
        <v>28</v>
      </c>
      <c r="M129" s="2" t="n">
        <v>2.6099</v>
      </c>
      <c r="N129" s="1" t="s">
        <v>29</v>
      </c>
      <c r="O129" s="2" t="n">
        <v>0.8673</v>
      </c>
      <c r="Q129" s="4" t="n">
        <f aca="false">E129-E$128</f>
        <v>-0.790299999999998</v>
      </c>
      <c r="R129" s="4" t="n">
        <f aca="false">F129-F$128</f>
        <v>0.299099999999996</v>
      </c>
      <c r="S129" s="4" t="n">
        <f aca="false">G129-G$128</f>
        <v>-0.1097</v>
      </c>
      <c r="T129" s="7" t="n">
        <f aca="false">SQRT(Q129*Q129+R129*R129)</f>
        <v>0.845005857967857</v>
      </c>
      <c r="V129" s="2" t="n">
        <f aca="false">I129*I$128+J129*J$128+K129*K$128</f>
        <v>0.9489</v>
      </c>
      <c r="W129" s="2"/>
      <c r="X129" s="2"/>
      <c r="Y129" s="2"/>
    </row>
    <row r="130" customFormat="false" ht="13.8" hidden="false" customHeight="false" outlineLevel="0" collapsed="false">
      <c r="B130" s="1" t="s">
        <v>23</v>
      </c>
      <c r="C130" s="2" t="n">
        <v>1</v>
      </c>
      <c r="D130" s="1" t="s">
        <v>24</v>
      </c>
      <c r="E130" s="2" t="n">
        <v>19.723</v>
      </c>
      <c r="F130" s="2" t="n">
        <v>-37.6269</v>
      </c>
      <c r="G130" s="2" t="n">
        <v>0.579</v>
      </c>
      <c r="H130" s="1" t="s">
        <v>25</v>
      </c>
      <c r="I130" s="2" t="n">
        <v>0.102</v>
      </c>
      <c r="J130" s="2" t="n">
        <v>0.994</v>
      </c>
      <c r="K130" s="2" t="n">
        <v>-0.0383</v>
      </c>
      <c r="L130" s="1" t="s">
        <v>28</v>
      </c>
      <c r="M130" s="2" t="n">
        <v>1.7729</v>
      </c>
      <c r="N130" s="1" t="s">
        <v>29</v>
      </c>
      <c r="O130" s="2" t="n">
        <v>0.5527</v>
      </c>
      <c r="Q130" s="4" t="n">
        <f aca="false">E130-E$128</f>
        <v>-0.977</v>
      </c>
      <c r="R130" s="4" t="n">
        <f aca="false">F130-F$128</f>
        <v>0.273099999999999</v>
      </c>
      <c r="S130" s="4" t="n">
        <f aca="false">G130-G$128</f>
        <v>-0.596</v>
      </c>
      <c r="T130" s="7" t="n">
        <f aca="false">SQRT(Q130*Q130+R130*R130)</f>
        <v>1.01445187663092</v>
      </c>
      <c r="V130" s="2" t="n">
        <f aca="false">I130*I$128+J130*J$128+K130*K$128</f>
        <v>0.994</v>
      </c>
      <c r="W130" s="2"/>
      <c r="X130" s="2"/>
      <c r="Y130" s="2"/>
    </row>
    <row r="131" customFormat="false" ht="13.8" hidden="false" customHeight="false" outlineLevel="0" collapsed="false">
      <c r="B131" s="1" t="s">
        <v>23</v>
      </c>
      <c r="C131" s="2" t="n">
        <v>1</v>
      </c>
      <c r="D131" s="1" t="s">
        <v>24</v>
      </c>
      <c r="E131" s="2" t="n">
        <v>20.1848</v>
      </c>
      <c r="F131" s="2" t="n">
        <v>-37.6645</v>
      </c>
      <c r="G131" s="2" t="n">
        <v>0.6406</v>
      </c>
      <c r="H131" s="1" t="s">
        <v>25</v>
      </c>
      <c r="I131" s="2" t="n">
        <v>0.0772</v>
      </c>
      <c r="J131" s="2" t="n">
        <v>-0.9969</v>
      </c>
      <c r="K131" s="2" t="n">
        <v>-0.0135</v>
      </c>
      <c r="L131" s="1" t="s">
        <v>28</v>
      </c>
      <c r="M131" s="2" t="n">
        <v>1.538</v>
      </c>
      <c r="N131" s="1" t="s">
        <v>29</v>
      </c>
      <c r="O131" s="2" t="n">
        <v>0.8779</v>
      </c>
      <c r="Q131" s="4" t="n">
        <f aca="false">E131-E$128</f>
        <v>-0.5152</v>
      </c>
      <c r="R131" s="4" t="n">
        <f aca="false">F131-F$128</f>
        <v>0.235500000000002</v>
      </c>
      <c r="S131" s="4" t="n">
        <f aca="false">G131-G$128</f>
        <v>-0.5344</v>
      </c>
      <c r="T131" s="7" t="n">
        <f aca="false">SQRT(Q131*Q131+R131*R131)</f>
        <v>0.566472673656904</v>
      </c>
      <c r="V131" s="2" t="n">
        <f aca="false">I131*I$128+J131*J$128+K131*K$128</f>
        <v>-0.9969</v>
      </c>
      <c r="W131" s="2"/>
      <c r="X131" s="2"/>
      <c r="Y131" s="2"/>
    </row>
    <row r="132" customFormat="false" ht="13.8" hidden="false" customHeight="false" outlineLevel="0" collapsed="false">
      <c r="B132" s="1" t="s">
        <v>23</v>
      </c>
      <c r="C132" s="2" t="n">
        <v>1</v>
      </c>
      <c r="D132" s="1" t="s">
        <v>24</v>
      </c>
      <c r="E132" s="2" t="n">
        <v>20.258</v>
      </c>
      <c r="F132" s="2" t="n">
        <v>-37.6986</v>
      </c>
      <c r="G132" s="2" t="n">
        <v>0.56</v>
      </c>
      <c r="H132" s="1" t="s">
        <v>25</v>
      </c>
      <c r="I132" s="2" t="n">
        <v>-0.0026</v>
      </c>
      <c r="J132" s="2" t="n">
        <v>-0.9997</v>
      </c>
      <c r="K132" s="2" t="n">
        <v>0.026</v>
      </c>
      <c r="L132" s="1" t="s">
        <v>28</v>
      </c>
      <c r="M132" s="2" t="n">
        <v>1.6216</v>
      </c>
      <c r="N132" s="1" t="s">
        <v>29</v>
      </c>
      <c r="O132" s="2" t="n">
        <v>0.9065</v>
      </c>
      <c r="Q132" s="4" t="n">
        <f aca="false">E132-E$128</f>
        <v>-0.442</v>
      </c>
      <c r="R132" s="4" t="n">
        <f aca="false">F132-F$128</f>
        <v>0.2014</v>
      </c>
      <c r="S132" s="4" t="n">
        <f aca="false">G132-G$128</f>
        <v>-0.615</v>
      </c>
      <c r="T132" s="7" t="n">
        <f aca="false">SQRT(Q132*Q132+R132*R132)</f>
        <v>0.485722101617787</v>
      </c>
      <c r="V132" s="2" t="n">
        <f aca="false">I132*I$128+J132*J$128+K132*K$128</f>
        <v>-0.9997</v>
      </c>
      <c r="W132" s="2"/>
      <c r="X132" s="2"/>
      <c r="Y132" s="2"/>
    </row>
    <row r="133" customFormat="false" ht="13.8" hidden="false" customHeight="false" outlineLevel="0" collapsed="false">
      <c r="B133" s="1" t="s">
        <v>23</v>
      </c>
      <c r="C133" s="2" t="n">
        <v>1</v>
      </c>
      <c r="D133" s="1" t="s">
        <v>24</v>
      </c>
      <c r="E133" s="2" t="n">
        <v>21.271</v>
      </c>
      <c r="F133" s="2" t="n">
        <v>-38.5364</v>
      </c>
      <c r="G133" s="2" t="n">
        <v>0.7317</v>
      </c>
      <c r="H133" s="1" t="s">
        <v>25</v>
      </c>
      <c r="I133" s="2" t="n">
        <v>-0.9687</v>
      </c>
      <c r="J133" s="2" t="n">
        <v>-0.2167</v>
      </c>
      <c r="K133" s="2" t="n">
        <v>0.1209</v>
      </c>
      <c r="L133" s="1" t="s">
        <v>28</v>
      </c>
      <c r="M133" s="2" t="n">
        <v>2.0436</v>
      </c>
      <c r="N133" s="1" t="s">
        <v>29</v>
      </c>
      <c r="O133" s="2" t="n">
        <v>1</v>
      </c>
      <c r="Q133" s="4" t="n">
        <f aca="false">E133-E$128</f>
        <v>0.571000000000002</v>
      </c>
      <c r="R133" s="4" t="n">
        <f aca="false">F133-F$128</f>
        <v>-0.636400000000002</v>
      </c>
      <c r="S133" s="4" t="n">
        <f aca="false">G133-G$128</f>
        <v>-0.4433</v>
      </c>
      <c r="T133" s="7" t="n">
        <f aca="false">SQRT(Q133*Q133+R133*R133)</f>
        <v>0.855012257222085</v>
      </c>
      <c r="V133" s="2" t="n">
        <f aca="false">I133*I$128+J133*J$128+K133*K$128</f>
        <v>-0.2167</v>
      </c>
      <c r="W133" s="2"/>
      <c r="X133" s="2"/>
      <c r="Y133" s="2"/>
    </row>
    <row r="134" customFormat="false" ht="13.8" hidden="false" customHeight="false" outlineLevel="0" collapsed="false">
      <c r="B134" s="1" t="s">
        <v>23</v>
      </c>
      <c r="C134" s="2" t="n">
        <v>1</v>
      </c>
      <c r="D134" s="1" t="s">
        <v>24</v>
      </c>
      <c r="E134" s="2" t="n">
        <v>21.0512</v>
      </c>
      <c r="F134" s="2" t="n">
        <v>-37.7049</v>
      </c>
      <c r="G134" s="2" t="n">
        <v>0.4345</v>
      </c>
      <c r="H134" s="1" t="s">
        <v>25</v>
      </c>
      <c r="I134" s="2" t="n">
        <v>-0.387</v>
      </c>
      <c r="J134" s="2" t="n">
        <v>0.9213</v>
      </c>
      <c r="K134" s="2" t="n">
        <v>0.0386</v>
      </c>
      <c r="L134" s="1" t="s">
        <v>28</v>
      </c>
      <c r="M134" s="2" t="n">
        <v>0.7842</v>
      </c>
      <c r="N134" s="1" t="s">
        <v>29</v>
      </c>
      <c r="O134" s="2" t="n">
        <v>1</v>
      </c>
      <c r="Q134" s="4" t="n">
        <f aca="false">E134-E$128</f>
        <v>0.351200000000002</v>
      </c>
      <c r="R134" s="4" t="n">
        <f aca="false">F134-F$128</f>
        <v>0.195099999999997</v>
      </c>
      <c r="S134" s="4" t="n">
        <f aca="false">G134-G$128</f>
        <v>-0.7405</v>
      </c>
      <c r="T134" s="7" t="n">
        <f aca="false">SQRT(Q134*Q134+R134*R134)</f>
        <v>0.401752971364245</v>
      </c>
      <c r="V134" s="2" t="n">
        <f aca="false">I134*I$128+J134*J$128+K134*K$128</f>
        <v>0.9213</v>
      </c>
      <c r="W134" s="2"/>
      <c r="X134" s="2"/>
      <c r="Y134" s="2"/>
    </row>
    <row r="135" customFormat="false" ht="13.8" hidden="false" customHeight="false" outlineLevel="0" collapsed="false">
      <c r="B135" s="1" t="s">
        <v>23</v>
      </c>
      <c r="C135" s="2" t="n">
        <v>1</v>
      </c>
      <c r="D135" s="1" t="s">
        <v>24</v>
      </c>
      <c r="E135" s="2" t="n">
        <v>20.9994</v>
      </c>
      <c r="F135" s="2" t="n">
        <v>-37.9177</v>
      </c>
      <c r="G135" s="2" t="n">
        <v>0.4601</v>
      </c>
      <c r="H135" s="1" t="s">
        <v>25</v>
      </c>
      <c r="I135" s="2" t="n">
        <v>-0.655</v>
      </c>
      <c r="J135" s="2" t="n">
        <v>0.7352</v>
      </c>
      <c r="K135" s="2" t="n">
        <v>0.1742</v>
      </c>
      <c r="L135" s="1" t="s">
        <v>28</v>
      </c>
      <c r="M135" s="2" t="n">
        <v>1.0043</v>
      </c>
      <c r="N135" s="1" t="s">
        <v>29</v>
      </c>
      <c r="O135" s="2" t="n">
        <v>0.9345</v>
      </c>
      <c r="Q135" s="4" t="n">
        <f aca="false">E135-E$128</f>
        <v>0.299400000000002</v>
      </c>
      <c r="R135" s="4" t="n">
        <f aca="false">F135-F$128</f>
        <v>-0.0177000000000049</v>
      </c>
      <c r="S135" s="4" t="n">
        <f aca="false">G135-G$128</f>
        <v>-0.7149</v>
      </c>
      <c r="T135" s="7" t="n">
        <f aca="false">SQRT(Q135*Q135+R135*R135)</f>
        <v>0.299922740051503</v>
      </c>
      <c r="V135" s="2" t="n">
        <f aca="false">I135*I$128+J135*J$128+K135*K$128</f>
        <v>0.7352</v>
      </c>
      <c r="W135" s="2"/>
      <c r="X135" s="2"/>
      <c r="Y135" s="2"/>
    </row>
    <row r="136" customFormat="false" ht="13.8" hidden="false" customHeight="false" outlineLevel="0" collapsed="false">
      <c r="B136" s="1" t="s">
        <v>23</v>
      </c>
      <c r="C136" s="2" t="n">
        <v>1</v>
      </c>
      <c r="D136" s="1" t="s">
        <v>24</v>
      </c>
      <c r="E136" s="2" t="n">
        <v>20.8369</v>
      </c>
      <c r="F136" s="2" t="n">
        <v>-38.2749</v>
      </c>
      <c r="G136" s="2" t="n">
        <v>0.4379</v>
      </c>
      <c r="H136" s="1" t="s">
        <v>25</v>
      </c>
      <c r="I136" s="2" t="n">
        <v>0.8355</v>
      </c>
      <c r="J136" s="2" t="n">
        <v>-0.5452</v>
      </c>
      <c r="K136" s="2" t="n">
        <v>-0.0684</v>
      </c>
      <c r="L136" s="1" t="s">
        <v>28</v>
      </c>
      <c r="M136" s="2" t="n">
        <v>1.609</v>
      </c>
      <c r="N136" s="1" t="s">
        <v>29</v>
      </c>
      <c r="O136" s="2" t="n">
        <v>0.9475</v>
      </c>
      <c r="Q136" s="4" t="n">
        <f aca="false">E136-E$128</f>
        <v>0.136900000000001</v>
      </c>
      <c r="R136" s="4" t="n">
        <f aca="false">F136-F$128</f>
        <v>-0.374900000000004</v>
      </c>
      <c r="S136" s="4" t="n">
        <f aca="false">G136-G$128</f>
        <v>-0.7371</v>
      </c>
      <c r="T136" s="7" t="n">
        <f aca="false">SQRT(Q136*Q136+R136*R136)</f>
        <v>0.399113542741916</v>
      </c>
      <c r="V136" s="2" t="n">
        <f aca="false">I136*I$128+J136*J$128+K136*K$128</f>
        <v>-0.5452</v>
      </c>
      <c r="W136" s="2"/>
      <c r="X136" s="2"/>
      <c r="Y136" s="2"/>
    </row>
    <row r="137" customFormat="false" ht="13.8" hidden="false" customHeight="false" outlineLevel="0" collapsed="false">
      <c r="B137" s="1" t="s">
        <v>23</v>
      </c>
      <c r="C137" s="2" t="n">
        <v>1</v>
      </c>
      <c r="D137" s="1" t="s">
        <v>24</v>
      </c>
      <c r="E137" s="2" t="n">
        <v>20.5572</v>
      </c>
      <c r="F137" s="2" t="n">
        <v>-38.137</v>
      </c>
      <c r="G137" s="2" t="n">
        <v>0.5047</v>
      </c>
      <c r="H137" s="1" t="s">
        <v>25</v>
      </c>
      <c r="I137" s="2" t="n">
        <v>0.5614</v>
      </c>
      <c r="J137" s="2" t="n">
        <v>-0.8112</v>
      </c>
      <c r="K137" s="2" t="n">
        <v>-0.1637</v>
      </c>
      <c r="L137" s="1" t="s">
        <v>28</v>
      </c>
      <c r="M137" s="2" t="n">
        <v>1.4127</v>
      </c>
      <c r="N137" s="1" t="s">
        <v>29</v>
      </c>
      <c r="O137" s="2" t="n">
        <v>0.9964</v>
      </c>
      <c r="Q137" s="4" t="n">
        <f aca="false">E137-E$128</f>
        <v>-0.142799999999998</v>
      </c>
      <c r="R137" s="4" t="n">
        <f aca="false">F137-F$128</f>
        <v>-0.237000000000002</v>
      </c>
      <c r="S137" s="4" t="n">
        <f aca="false">G137-G$128</f>
        <v>-0.6703</v>
      </c>
      <c r="T137" s="7" t="n">
        <f aca="false">SQRT(Q137*Q137+R137*R137)</f>
        <v>0.276696295602236</v>
      </c>
      <c r="V137" s="2" t="n">
        <f aca="false">I137*I$128+J137*J$128+K137*K$128</f>
        <v>-0.8112</v>
      </c>
      <c r="W137" s="2"/>
      <c r="X137" s="2"/>
      <c r="Y137" s="2"/>
    </row>
    <row r="138" customFormat="false" ht="13.8" hidden="false" customHeight="false" outlineLevel="0" collapsed="false">
      <c r="B138" s="1" t="s">
        <v>23</v>
      </c>
      <c r="C138" s="2" t="n">
        <v>1</v>
      </c>
      <c r="D138" s="1" t="s">
        <v>24</v>
      </c>
      <c r="E138" s="2" t="n">
        <v>20.5089</v>
      </c>
      <c r="F138" s="2" t="n">
        <v>-37.6201</v>
      </c>
      <c r="G138" s="2" t="n">
        <v>0.4938</v>
      </c>
      <c r="H138" s="1" t="s">
        <v>25</v>
      </c>
      <c r="I138" s="2" t="n">
        <v>-0.0403</v>
      </c>
      <c r="J138" s="2" t="n">
        <v>-0.999</v>
      </c>
      <c r="K138" s="2" t="n">
        <v>0.0213</v>
      </c>
      <c r="L138" s="1" t="s">
        <v>28</v>
      </c>
      <c r="M138" s="2" t="n">
        <v>0.9047</v>
      </c>
      <c r="N138" s="1" t="s">
        <v>29</v>
      </c>
      <c r="O138" s="2" t="n">
        <v>0.7357</v>
      </c>
      <c r="Q138" s="4" t="n">
        <f aca="false">E138-E$128</f>
        <v>-0.191099999999999</v>
      </c>
      <c r="R138" s="4" t="n">
        <f aca="false">F138-F$128</f>
        <v>0.279899999999998</v>
      </c>
      <c r="S138" s="4" t="n">
        <f aca="false">G138-G$128</f>
        <v>-0.6812</v>
      </c>
      <c r="T138" s="7" t="n">
        <f aca="false">SQRT(Q138*Q138+R138*R138)</f>
        <v>0.338914768046478</v>
      </c>
      <c r="V138" s="2" t="n">
        <f aca="false">I138*I$128+J138*J$128+K138*K$128</f>
        <v>-0.999</v>
      </c>
      <c r="W138" s="2"/>
      <c r="X138" s="2"/>
      <c r="Y138" s="2"/>
    </row>
    <row r="139" customFormat="false" ht="13.8" hidden="false" customHeight="false" outlineLevel="0" collapsed="false">
      <c r="B139" s="1" t="s">
        <v>23</v>
      </c>
      <c r="C139" s="2" t="n">
        <v>1</v>
      </c>
      <c r="D139" s="1" t="s">
        <v>24</v>
      </c>
      <c r="E139" s="2" t="n">
        <v>20.9836</v>
      </c>
      <c r="F139" s="2" t="n">
        <v>-38.206</v>
      </c>
      <c r="G139" s="2" t="n">
        <v>0.6379</v>
      </c>
      <c r="H139" s="1" t="s">
        <v>25</v>
      </c>
      <c r="I139" s="2" t="n">
        <v>0.8863</v>
      </c>
      <c r="J139" s="2" t="n">
        <v>-0.4382</v>
      </c>
      <c r="K139" s="2" t="n">
        <v>-0.1498</v>
      </c>
      <c r="L139" s="1" t="s">
        <v>28</v>
      </c>
      <c r="M139" s="2" t="n">
        <v>2.1856</v>
      </c>
      <c r="N139" s="1" t="s">
        <v>29</v>
      </c>
      <c r="O139" s="2" t="n">
        <v>1</v>
      </c>
      <c r="Q139" s="4" t="n">
        <f aca="false">E139-E$128</f>
        <v>0.2836</v>
      </c>
      <c r="R139" s="4" t="n">
        <f aca="false">F139-F$128</f>
        <v>-0.306000000000004</v>
      </c>
      <c r="S139" s="4" t="n">
        <f aca="false">G139-G$128</f>
        <v>-0.5371</v>
      </c>
      <c r="T139" s="7" t="n">
        <f aca="false">SQRT(Q139*Q139+R139*R139)</f>
        <v>0.41721092986642</v>
      </c>
      <c r="V139" s="2" t="n">
        <f aca="false">I139*I$128+J139*J$128+K139*K$128</f>
        <v>-0.4382</v>
      </c>
      <c r="W139" s="2"/>
      <c r="X139" s="2"/>
      <c r="Y139" s="2"/>
    </row>
    <row r="140" customFormat="false" ht="13.8" hidden="false" customHeight="false" outlineLevel="0" collapsed="false">
      <c r="B140" s="1" t="s">
        <v>23</v>
      </c>
      <c r="C140" s="2" t="n">
        <v>1</v>
      </c>
      <c r="D140" s="1" t="s">
        <v>24</v>
      </c>
      <c r="E140" s="2" t="n">
        <v>20.647</v>
      </c>
      <c r="F140" s="2" t="n">
        <v>-37.5839</v>
      </c>
      <c r="G140" s="2" t="n">
        <v>0.5256</v>
      </c>
      <c r="H140" s="1" t="s">
        <v>25</v>
      </c>
      <c r="I140" s="2" t="n">
        <v>-0.0285</v>
      </c>
      <c r="J140" s="2" t="n">
        <v>-0.9995</v>
      </c>
      <c r="K140" s="2" t="n">
        <v>0.0107</v>
      </c>
      <c r="L140" s="1" t="s">
        <v>28</v>
      </c>
      <c r="M140" s="2" t="n">
        <v>0.9642</v>
      </c>
      <c r="N140" s="1" t="s">
        <v>29</v>
      </c>
      <c r="O140" s="2" t="n">
        <v>0.747</v>
      </c>
      <c r="Q140" s="4" t="n">
        <f aca="false">E140-E$128</f>
        <v>-0.0530000000000008</v>
      </c>
      <c r="R140" s="4" t="n">
        <f aca="false">F140-F$128</f>
        <v>0.316099999999999</v>
      </c>
      <c r="S140" s="4" t="n">
        <f aca="false">G140-G$128</f>
        <v>-0.6494</v>
      </c>
      <c r="T140" s="7" t="n">
        <f aca="false">SQRT(Q140*Q140+R140*R140)</f>
        <v>0.320512417856156</v>
      </c>
      <c r="V140" s="2" t="n">
        <f aca="false">I140*I$128+J140*J$128+K140*K$128</f>
        <v>-0.9995</v>
      </c>
      <c r="W140" s="2"/>
      <c r="X140" s="2"/>
      <c r="Y140" s="2"/>
    </row>
    <row r="141" customFormat="false" ht="13.8" hidden="false" customHeight="false" outlineLevel="0" collapsed="false">
      <c r="B141" s="1" t="s">
        <v>23</v>
      </c>
      <c r="C141" s="2" t="n">
        <v>1</v>
      </c>
      <c r="D141" s="1" t="s">
        <v>24</v>
      </c>
      <c r="E141" s="2" t="n">
        <v>20.7536</v>
      </c>
      <c r="F141" s="2" t="n">
        <v>-37.6202</v>
      </c>
      <c r="G141" s="2" t="n">
        <v>0.4707</v>
      </c>
      <c r="H141" s="1" t="s">
        <v>25</v>
      </c>
      <c r="I141" s="2" t="n">
        <v>0.0397</v>
      </c>
      <c r="J141" s="2" t="n">
        <v>-0.998</v>
      </c>
      <c r="K141" s="2" t="n">
        <v>0.0493</v>
      </c>
      <c r="L141" s="1" t="s">
        <v>28</v>
      </c>
      <c r="M141" s="2" t="n">
        <v>0.9735</v>
      </c>
      <c r="N141" s="1" t="s">
        <v>29</v>
      </c>
      <c r="O141" s="2" t="n">
        <v>0.662</v>
      </c>
      <c r="Q141" s="4" t="n">
        <f aca="false">E141-E$128</f>
        <v>0.0535999999999994</v>
      </c>
      <c r="R141" s="4" t="n">
        <f aca="false">F141-F$128</f>
        <v>0.279800000000002</v>
      </c>
      <c r="S141" s="4" t="n">
        <f aca="false">G141-G$128</f>
        <v>-0.7043</v>
      </c>
      <c r="T141" s="7" t="n">
        <f aca="false">SQRT(Q141*Q141+R141*R141)</f>
        <v>0.284887697172063</v>
      </c>
      <c r="V141" s="2" t="n">
        <f aca="false">I141*I$128+J141*J$128+K141*K$128</f>
        <v>-0.998</v>
      </c>
      <c r="W141" s="2"/>
      <c r="X141" s="2"/>
      <c r="Y141" s="2"/>
    </row>
    <row r="142" customFormat="false" ht="13.8" hidden="false" customHeight="false" outlineLevel="0" collapsed="false">
      <c r="B142" s="1" t="s">
        <v>23</v>
      </c>
      <c r="C142" s="2" t="n">
        <v>1</v>
      </c>
      <c r="D142" s="1" t="s">
        <v>24</v>
      </c>
      <c r="E142" s="2" t="n">
        <v>21.1998</v>
      </c>
      <c r="F142" s="2" t="n">
        <v>-37.7809</v>
      </c>
      <c r="G142" s="2" t="n">
        <v>0.4714</v>
      </c>
      <c r="H142" s="1" t="s">
        <v>25</v>
      </c>
      <c r="I142" s="2" t="n">
        <v>-0.2162</v>
      </c>
      <c r="J142" s="2" t="n">
        <v>0.9759</v>
      </c>
      <c r="K142" s="2" t="n">
        <v>-0.0297</v>
      </c>
      <c r="L142" s="1" t="s">
        <v>28</v>
      </c>
      <c r="M142" s="2" t="n">
        <v>0.8875</v>
      </c>
      <c r="N142" s="1" t="s">
        <v>29</v>
      </c>
      <c r="O142" s="2" t="n">
        <v>-7.2675</v>
      </c>
      <c r="Q142" s="4" t="n">
        <f aca="false">E142-E$128</f>
        <v>0.4998</v>
      </c>
      <c r="R142" s="4" t="n">
        <f aca="false">F142-F$128</f>
        <v>0.119099999999996</v>
      </c>
      <c r="S142" s="4" t="n">
        <f aca="false">G142-G$128</f>
        <v>-0.7036</v>
      </c>
      <c r="T142" s="7" t="n">
        <f aca="false">SQRT(Q142*Q142+R142*R142)</f>
        <v>0.513794560111334</v>
      </c>
      <c r="V142" s="2" t="n">
        <f aca="false">I142*I$128+J142*J$128+K142*K$128</f>
        <v>0.9759</v>
      </c>
      <c r="W142" s="2"/>
      <c r="X142" s="2"/>
      <c r="Y142" s="2"/>
    </row>
    <row r="143" customFormat="false" ht="13.8" hidden="false" customHeight="false" outlineLevel="0" collapsed="false">
      <c r="B143" s="1" t="s">
        <v>23</v>
      </c>
      <c r="C143" s="2" t="n">
        <v>1</v>
      </c>
      <c r="D143" s="1" t="s">
        <v>24</v>
      </c>
      <c r="E143" s="2" t="n">
        <v>21.0944</v>
      </c>
      <c r="F143" s="2" t="n">
        <v>-38.0404</v>
      </c>
      <c r="G143" s="2" t="n">
        <v>0.5192</v>
      </c>
      <c r="H143" s="1" t="s">
        <v>25</v>
      </c>
      <c r="I143" s="2" t="n">
        <v>0.835</v>
      </c>
      <c r="J143" s="2" t="n">
        <v>-0.5153</v>
      </c>
      <c r="K143" s="2" t="n">
        <v>-0.1928</v>
      </c>
      <c r="L143" s="1" t="s">
        <v>28</v>
      </c>
      <c r="M143" s="2" t="n">
        <v>1.1433</v>
      </c>
      <c r="N143" s="1" t="s">
        <v>29</v>
      </c>
      <c r="O143" s="2" t="n">
        <v>0.9469</v>
      </c>
      <c r="Q143" s="4" t="n">
        <f aca="false">E143-E$128</f>
        <v>0.394400000000001</v>
      </c>
      <c r="R143" s="4" t="n">
        <f aca="false">F143-F$128</f>
        <v>-0.1404</v>
      </c>
      <c r="S143" s="4" t="n">
        <f aca="false">G143-G$128</f>
        <v>-0.6558</v>
      </c>
      <c r="T143" s="7" t="n">
        <f aca="false">SQRT(Q143*Q143+R143*R143)</f>
        <v>0.418644861427918</v>
      </c>
      <c r="V143" s="2" t="n">
        <f aca="false">I143*I$128+J143*J$128+K143*K$128</f>
        <v>-0.5153</v>
      </c>
      <c r="W143" s="2"/>
      <c r="X143" s="2"/>
      <c r="Y143" s="2"/>
    </row>
    <row r="144" customFormat="false" ht="13.8" hidden="false" customHeight="false" outlineLevel="0" collapsed="false">
      <c r="B144" s="1" t="s">
        <v>23</v>
      </c>
      <c r="C144" s="2" t="n">
        <v>1</v>
      </c>
      <c r="D144" s="1" t="s">
        <v>24</v>
      </c>
      <c r="E144" s="2" t="n">
        <v>20.8333</v>
      </c>
      <c r="F144" s="2" t="n">
        <v>-38.3201</v>
      </c>
      <c r="G144" s="2" t="n">
        <v>0.4956</v>
      </c>
      <c r="H144" s="1" t="s">
        <v>25</v>
      </c>
      <c r="I144" s="2" t="n">
        <v>-0.8066</v>
      </c>
      <c r="J144" s="2" t="n">
        <v>0.4837</v>
      </c>
      <c r="K144" s="2" t="n">
        <v>0.3397</v>
      </c>
      <c r="L144" s="1" t="s">
        <v>28</v>
      </c>
      <c r="M144" s="2" t="n">
        <v>1.8478</v>
      </c>
      <c r="N144" s="1" t="s">
        <v>29</v>
      </c>
      <c r="O144" s="2" t="n">
        <v>0.9542</v>
      </c>
      <c r="Q144" s="4" t="n">
        <f aca="false">E144-E$128</f>
        <v>0.133300000000002</v>
      </c>
      <c r="R144" s="4" t="n">
        <f aca="false">F144-F$128</f>
        <v>-0.420099999999998</v>
      </c>
      <c r="S144" s="4" t="n">
        <f aca="false">G144-G$128</f>
        <v>-0.6794</v>
      </c>
      <c r="T144" s="7" t="n">
        <f aca="false">SQRT(Q144*Q144+R144*R144)</f>
        <v>0.440741307344795</v>
      </c>
      <c r="V144" s="2" t="n">
        <f aca="false">I144*I$128+J144*J$128+K144*K$128</f>
        <v>0.4837</v>
      </c>
      <c r="W144" s="2"/>
      <c r="X144" s="2"/>
      <c r="Y144" s="2"/>
    </row>
    <row r="145" customFormat="false" ht="13.8" hidden="false" customHeight="false" outlineLevel="0" collapsed="false">
      <c r="B145" s="1" t="s">
        <v>23</v>
      </c>
      <c r="C145" s="2" t="n">
        <v>1</v>
      </c>
      <c r="D145" s="1" t="s">
        <v>24</v>
      </c>
      <c r="E145" s="2" t="n">
        <v>20.5982</v>
      </c>
      <c r="F145" s="2" t="n">
        <v>-38.1697</v>
      </c>
      <c r="G145" s="2" t="n">
        <v>0.4782</v>
      </c>
      <c r="H145" s="1" t="s">
        <v>25</v>
      </c>
      <c r="I145" s="2" t="n">
        <v>0.6592</v>
      </c>
      <c r="J145" s="2" t="n">
        <v>-0.692</v>
      </c>
      <c r="K145" s="2" t="n">
        <v>0.2943</v>
      </c>
      <c r="L145" s="1" t="s">
        <v>28</v>
      </c>
      <c r="M145" s="2" t="n">
        <v>1.5794</v>
      </c>
      <c r="N145" s="1" t="s">
        <v>29</v>
      </c>
      <c r="O145" s="2" t="n">
        <v>0.9732</v>
      </c>
      <c r="Q145" s="4" t="n">
        <f aca="false">E145-E$128</f>
        <v>-0.101800000000001</v>
      </c>
      <c r="R145" s="4" t="n">
        <f aca="false">F145-F$128</f>
        <v>-0.2697</v>
      </c>
      <c r="S145" s="4" t="n">
        <f aca="false">G145-G$128</f>
        <v>-0.6968</v>
      </c>
      <c r="T145" s="7" t="n">
        <f aca="false">SQRT(Q145*Q145+R145*R145)</f>
        <v>0.288273012958203</v>
      </c>
      <c r="V145" s="2" t="n">
        <f aca="false">I145*I$128+J145*J$128+K145*K$128</f>
        <v>-0.692</v>
      </c>
      <c r="W145" s="2"/>
      <c r="X145" s="2"/>
      <c r="Y145" s="2"/>
    </row>
    <row r="146" customFormat="false" ht="13.8" hidden="false" customHeight="false" outlineLevel="0" collapsed="false">
      <c r="B146" s="1" t="s">
        <v>23</v>
      </c>
      <c r="C146" s="2" t="n">
        <v>1</v>
      </c>
      <c r="D146" s="1" t="s">
        <v>24</v>
      </c>
      <c r="E146" s="2" t="n">
        <v>20.5143</v>
      </c>
      <c r="F146" s="2" t="n">
        <v>-37.6208</v>
      </c>
      <c r="G146" s="2" t="n">
        <v>0.4935</v>
      </c>
      <c r="H146" s="1" t="s">
        <v>25</v>
      </c>
      <c r="I146" s="2" t="n">
        <v>-0.077</v>
      </c>
      <c r="J146" s="2" t="n">
        <v>-0.995</v>
      </c>
      <c r="K146" s="2" t="n">
        <v>0.0637</v>
      </c>
      <c r="L146" s="1" t="s">
        <v>28</v>
      </c>
      <c r="M146" s="2" t="n">
        <v>0.9329</v>
      </c>
      <c r="N146" s="1" t="s">
        <v>29</v>
      </c>
      <c r="O146" s="2" t="n">
        <v>0.7139</v>
      </c>
      <c r="Q146" s="4" t="n">
        <f aca="false">E146-E$128</f>
        <v>-0.185700000000001</v>
      </c>
      <c r="R146" s="4" t="n">
        <f aca="false">F146-F$128</f>
        <v>0.279199999999996</v>
      </c>
      <c r="S146" s="4" t="n">
        <f aca="false">G146-G$128</f>
        <v>-0.6815</v>
      </c>
      <c r="T146" s="7" t="n">
        <f aca="false">SQRT(Q146*Q146+R146*R146)</f>
        <v>0.335316462464935</v>
      </c>
      <c r="V146" s="2" t="n">
        <f aca="false">I146*I$128+J146*J$128+K146*K$128</f>
        <v>-0.995</v>
      </c>
      <c r="W146" s="2"/>
      <c r="X146" s="2"/>
      <c r="Y146" s="2"/>
    </row>
    <row r="147" customFormat="false" ht="13.8" hidden="false" customHeight="false" outlineLevel="0" collapsed="false">
      <c r="B147" s="1" t="s">
        <v>23</v>
      </c>
      <c r="C147" s="2" t="n">
        <v>1</v>
      </c>
      <c r="D147" s="1" t="s">
        <v>24</v>
      </c>
      <c r="E147" s="2" t="n">
        <v>20.5613</v>
      </c>
      <c r="F147" s="2" t="n">
        <v>-38.2135</v>
      </c>
      <c r="G147" s="2" t="n">
        <v>0.4704</v>
      </c>
      <c r="H147" s="1" t="s">
        <v>25</v>
      </c>
      <c r="I147" s="2" t="n">
        <v>0.4785</v>
      </c>
      <c r="J147" s="2" t="n">
        <v>-0.5924</v>
      </c>
      <c r="K147" s="2" t="n">
        <v>0.6481</v>
      </c>
      <c r="L147" s="1" t="s">
        <v>28</v>
      </c>
      <c r="M147" s="2" t="n">
        <v>1.423</v>
      </c>
      <c r="N147" s="1" t="s">
        <v>29</v>
      </c>
      <c r="O147" s="2" t="n">
        <v>1</v>
      </c>
      <c r="Q147" s="4" t="n">
        <f aca="false">E147-E$128</f>
        <v>-0.1387</v>
      </c>
      <c r="R147" s="4" t="n">
        <f aca="false">F147-F$128</f>
        <v>-0.313500000000005</v>
      </c>
      <c r="S147" s="4" t="n">
        <f aca="false">G147-G$128</f>
        <v>-0.7046</v>
      </c>
      <c r="T147" s="7" t="n">
        <f aca="false">SQRT(Q147*Q147+R147*R147)</f>
        <v>0.342811814265499</v>
      </c>
      <c r="V147" s="2" t="n">
        <f aca="false">I147*I$128+J147*J$128+K147*K$128</f>
        <v>-0.5924</v>
      </c>
      <c r="W147" s="2"/>
      <c r="X147" s="2"/>
      <c r="Y147" s="2"/>
    </row>
    <row r="148" customFormat="false" ht="13.8" hidden="false" customHeight="false" outlineLevel="0" collapsed="false">
      <c r="B148" s="1" t="s">
        <v>23</v>
      </c>
      <c r="C148" s="2" t="n">
        <v>1</v>
      </c>
      <c r="D148" s="1" t="s">
        <v>24</v>
      </c>
      <c r="E148" s="2" t="n">
        <v>20.8472</v>
      </c>
      <c r="F148" s="2" t="n">
        <v>-38.311</v>
      </c>
      <c r="G148" s="2" t="n">
        <v>0.4568</v>
      </c>
      <c r="H148" s="1" t="s">
        <v>25</v>
      </c>
      <c r="I148" s="2" t="n">
        <v>-0.8467</v>
      </c>
      <c r="J148" s="2" t="n">
        <v>0.4383</v>
      </c>
      <c r="K148" s="2" t="n">
        <v>0.3015</v>
      </c>
      <c r="L148" s="1" t="s">
        <v>28</v>
      </c>
      <c r="M148" s="2" t="n">
        <v>1.3888</v>
      </c>
      <c r="N148" s="1" t="s">
        <v>29</v>
      </c>
      <c r="O148" s="2" t="n">
        <v>1</v>
      </c>
      <c r="Q148" s="4" t="n">
        <f aca="false">E148-E$128</f>
        <v>0.147200000000002</v>
      </c>
      <c r="R148" s="4" t="n">
        <f aca="false">F148-F$128</f>
        <v>-0.411000000000001</v>
      </c>
      <c r="S148" s="4" t="n">
        <f aca="false">G148-G$128</f>
        <v>-0.7182</v>
      </c>
      <c r="T148" s="7" t="n">
        <f aca="false">SQRT(Q148*Q148+R148*R148)</f>
        <v>0.436564817638803</v>
      </c>
      <c r="V148" s="2" t="n">
        <f aca="false">I148*I$128+J148*J$128+K148*K$128</f>
        <v>0.4383</v>
      </c>
      <c r="W148" s="2"/>
      <c r="X148" s="2"/>
      <c r="Y148" s="2"/>
    </row>
    <row r="149" customFormat="false" ht="13.8" hidden="false" customHeight="false" outlineLevel="0" collapsed="false">
      <c r="A149" s="1" t="n">
        <v>505</v>
      </c>
      <c r="W149" s="2"/>
      <c r="X149" s="2"/>
      <c r="Y149" s="2"/>
    </row>
    <row r="150" customFormat="false" ht="13.8" hidden="false" customHeight="false" outlineLevel="0" collapsed="false">
      <c r="B150" s="1" t="s">
        <v>23</v>
      </c>
      <c r="C150" s="2" t="n">
        <v>6</v>
      </c>
      <c r="D150" s="1" t="s">
        <v>24</v>
      </c>
      <c r="E150" s="2" t="n">
        <v>47.3</v>
      </c>
      <c r="F150" s="2" t="n">
        <v>-14.105</v>
      </c>
      <c r="G150" s="2" t="n">
        <v>1.175</v>
      </c>
      <c r="H150" s="1" t="s">
        <v>25</v>
      </c>
      <c r="I150" s="2" t="n">
        <v>-1</v>
      </c>
      <c r="J150" s="2" t="n">
        <v>0</v>
      </c>
      <c r="K150" s="2" t="n">
        <v>0</v>
      </c>
      <c r="W150" s="2"/>
      <c r="X150" s="2"/>
      <c r="Y150" s="2"/>
    </row>
    <row r="151" customFormat="false" ht="13.8" hidden="false" customHeight="false" outlineLevel="0" collapsed="false">
      <c r="B151" s="1" t="s">
        <v>23</v>
      </c>
      <c r="C151" s="2" t="n">
        <v>2</v>
      </c>
      <c r="D151" s="1" t="s">
        <v>24</v>
      </c>
      <c r="E151" s="2" t="n">
        <v>47.4423</v>
      </c>
      <c r="F151" s="2" t="n">
        <v>-14.676</v>
      </c>
      <c r="G151" s="2" t="n">
        <v>0.7393</v>
      </c>
      <c r="H151" s="1" t="s">
        <v>25</v>
      </c>
      <c r="I151" s="2" t="n">
        <v>-0.9974</v>
      </c>
      <c r="J151" s="2" t="n">
        <v>-0.052</v>
      </c>
      <c r="K151" s="2" t="n">
        <v>-0.0503</v>
      </c>
      <c r="L151" s="1" t="s">
        <v>28</v>
      </c>
      <c r="M151" s="2" t="n">
        <v>1.4039</v>
      </c>
      <c r="N151" s="1" t="s">
        <v>29</v>
      </c>
      <c r="O151" s="2" t="n">
        <v>0.3744</v>
      </c>
      <c r="Q151" s="4" t="n">
        <f aca="false">E151-E$150</f>
        <v>0.142300000000006</v>
      </c>
      <c r="R151" s="4" t="n">
        <f aca="false">F151-F$150</f>
        <v>-0.571</v>
      </c>
      <c r="S151" s="4" t="n">
        <f aca="false">G151-G$150</f>
        <v>-0.4357</v>
      </c>
      <c r="T151" s="7" t="n">
        <f aca="false">SQRT(Q151*Q151+R151*R151)</f>
        <v>0.588464348962621</v>
      </c>
      <c r="V151" s="2" t="n">
        <f aca="false">I151*I$150+J151*J$150+K151*K$150</f>
        <v>0.9974</v>
      </c>
      <c r="W151" s="2"/>
      <c r="X151" s="2"/>
      <c r="Y151" s="2"/>
    </row>
    <row r="152" customFormat="false" ht="13.8" hidden="false" customHeight="false" outlineLevel="0" collapsed="false">
      <c r="B152" s="1" t="s">
        <v>23</v>
      </c>
      <c r="C152" s="2" t="n">
        <v>2</v>
      </c>
      <c r="D152" s="1" t="s">
        <v>24</v>
      </c>
      <c r="E152" s="2" t="n">
        <v>47.4848</v>
      </c>
      <c r="F152" s="2" t="n">
        <v>-14.1688</v>
      </c>
      <c r="G152" s="2" t="n">
        <v>0.6979</v>
      </c>
      <c r="H152" s="1" t="s">
        <v>25</v>
      </c>
      <c r="I152" s="2" t="n">
        <v>-0.9822</v>
      </c>
      <c r="J152" s="2" t="n">
        <v>-0.1671</v>
      </c>
      <c r="K152" s="2" t="n">
        <v>-0.0853</v>
      </c>
      <c r="L152" s="1" t="s">
        <v>28</v>
      </c>
      <c r="M152" s="2" t="n">
        <v>1.5516</v>
      </c>
      <c r="N152" s="1" t="s">
        <v>29</v>
      </c>
      <c r="O152" s="2" t="n">
        <v>1</v>
      </c>
      <c r="Q152" s="4" t="n">
        <f aca="false">E152-E$150</f>
        <v>0.184800000000003</v>
      </c>
      <c r="R152" s="4" t="n">
        <f aca="false">F152-F$150</f>
        <v>-0.0637999999999987</v>
      </c>
      <c r="S152" s="4" t="n">
        <f aca="false">G152-G$150</f>
        <v>-0.4771</v>
      </c>
      <c r="T152" s="7" t="n">
        <f aca="false">SQRT(Q152*Q152+R152*R152)</f>
        <v>0.195503145754744</v>
      </c>
      <c r="V152" s="2" t="n">
        <f aca="false">I152*I$150+J152*J$150+K152*K$150</f>
        <v>0.9822</v>
      </c>
      <c r="W152" s="2"/>
      <c r="X152" s="2"/>
      <c r="Y152" s="2"/>
    </row>
    <row r="153" customFormat="false" ht="13.8" hidden="false" customHeight="false" outlineLevel="0" collapsed="false">
      <c r="B153" s="1" t="s">
        <v>23</v>
      </c>
      <c r="C153" s="2" t="n">
        <v>1</v>
      </c>
      <c r="D153" s="1" t="s">
        <v>24</v>
      </c>
      <c r="E153" s="2" t="n">
        <v>47.4273</v>
      </c>
      <c r="F153" s="2" t="n">
        <v>-14.1704</v>
      </c>
      <c r="G153" s="2" t="n">
        <v>0.675</v>
      </c>
      <c r="H153" s="1" t="s">
        <v>25</v>
      </c>
      <c r="I153" s="2" t="n">
        <v>-0.9415</v>
      </c>
      <c r="J153" s="2" t="n">
        <v>-0.3371</v>
      </c>
      <c r="K153" s="2" t="n">
        <v>-0.0051</v>
      </c>
      <c r="L153" s="1" t="s">
        <v>28</v>
      </c>
      <c r="M153" s="2" t="n">
        <v>1.321</v>
      </c>
      <c r="N153" s="1" t="s">
        <v>29</v>
      </c>
      <c r="O153" s="2" t="n">
        <v>1</v>
      </c>
      <c r="Q153" s="4" t="n">
        <f aca="false">E153-E$150</f>
        <v>0.127300000000005</v>
      </c>
      <c r="R153" s="4" t="n">
        <f aca="false">F153-F$150</f>
        <v>-0.0654000000000004</v>
      </c>
      <c r="S153" s="4" t="n">
        <f aca="false">G153-G$150</f>
        <v>-0.5</v>
      </c>
      <c r="T153" s="7" t="n">
        <f aca="false">SQRT(Q153*Q153+R153*R153)</f>
        <v>0.143116910251729</v>
      </c>
      <c r="V153" s="2" t="n">
        <f aca="false">I153*I$150+J153*J$150+K153*K$150</f>
        <v>0.9415</v>
      </c>
      <c r="W153" s="2"/>
      <c r="X153" s="2"/>
      <c r="Y153" s="2"/>
    </row>
    <row r="154" customFormat="false" ht="13.8" hidden="false" customHeight="false" outlineLevel="0" collapsed="false">
      <c r="B154" s="1" t="s">
        <v>23</v>
      </c>
      <c r="C154" s="2" t="n">
        <v>2</v>
      </c>
      <c r="D154" s="1" t="s">
        <v>24</v>
      </c>
      <c r="E154" s="2" t="n">
        <v>47.4356</v>
      </c>
      <c r="F154" s="2" t="n">
        <v>-14.0941</v>
      </c>
      <c r="G154" s="2" t="n">
        <v>0.6294</v>
      </c>
      <c r="H154" s="1" t="s">
        <v>25</v>
      </c>
      <c r="I154" s="2" t="n">
        <v>-0.9593</v>
      </c>
      <c r="J154" s="2" t="n">
        <v>-0.2816</v>
      </c>
      <c r="K154" s="2" t="n">
        <v>-0.0221</v>
      </c>
      <c r="L154" s="1" t="s">
        <v>28</v>
      </c>
      <c r="M154" s="2" t="n">
        <v>1.3871</v>
      </c>
      <c r="N154" s="1" t="s">
        <v>29</v>
      </c>
      <c r="O154" s="2" t="n">
        <v>1</v>
      </c>
      <c r="Q154" s="4" t="n">
        <f aca="false">E154-E$150</f>
        <v>0.135600000000004</v>
      </c>
      <c r="R154" s="4" t="n">
        <f aca="false">F154-F$150</f>
        <v>0.0109000000000012</v>
      </c>
      <c r="S154" s="4" t="n">
        <f aca="false">G154-G$150</f>
        <v>-0.5456</v>
      </c>
      <c r="T154" s="7" t="n">
        <f aca="false">SQRT(Q154*Q154+R154*R154)</f>
        <v>0.136037384567629</v>
      </c>
      <c r="V154" s="2" t="n">
        <f aca="false">I154*I$150+J154*J$150+K154*K$150</f>
        <v>0.9593</v>
      </c>
      <c r="W154" s="2"/>
      <c r="X154" s="2"/>
      <c r="Y154" s="2"/>
    </row>
    <row r="155" customFormat="false" ht="13.8" hidden="false" customHeight="false" outlineLevel="0" collapsed="false">
      <c r="B155" s="1" t="s">
        <v>23</v>
      </c>
      <c r="C155" s="2" t="n">
        <v>1</v>
      </c>
      <c r="D155" s="1" t="s">
        <v>24</v>
      </c>
      <c r="E155" s="2" t="n">
        <v>47.4079</v>
      </c>
      <c r="F155" s="2" t="n">
        <v>-14.0591</v>
      </c>
      <c r="G155" s="2" t="n">
        <v>0.6104</v>
      </c>
      <c r="H155" s="1" t="s">
        <v>25</v>
      </c>
      <c r="I155" s="2" t="n">
        <v>-0.9304</v>
      </c>
      <c r="J155" s="2" t="n">
        <v>-0.3662</v>
      </c>
      <c r="K155" s="2" t="n">
        <v>0.0129</v>
      </c>
      <c r="L155" s="1" t="s">
        <v>28</v>
      </c>
      <c r="M155" s="2" t="n">
        <v>1.2518</v>
      </c>
      <c r="N155" s="1" t="s">
        <v>29</v>
      </c>
      <c r="O155" s="2" t="n">
        <v>1</v>
      </c>
      <c r="Q155" s="4" t="n">
        <f aca="false">E155-E$150</f>
        <v>0.107900000000001</v>
      </c>
      <c r="R155" s="4" t="n">
        <f aca="false">F155-F$150</f>
        <v>0.0458999999999996</v>
      </c>
      <c r="S155" s="4" t="n">
        <f aca="false">G155-G$150</f>
        <v>-0.5646</v>
      </c>
      <c r="T155" s="7" t="n">
        <f aca="false">SQRT(Q155*Q155+R155*R155)</f>
        <v>0.117257068017242</v>
      </c>
      <c r="V155" s="2" t="n">
        <f aca="false">I155*I$150+J155*J$150+K155*K$150</f>
        <v>0.9304</v>
      </c>
      <c r="W155" s="2"/>
      <c r="X155" s="2"/>
      <c r="Y155" s="2"/>
    </row>
    <row r="156" customFormat="false" ht="13.8" hidden="false" customHeight="false" outlineLevel="0" collapsed="false">
      <c r="B156" s="1" t="s">
        <v>23</v>
      </c>
      <c r="C156" s="2" t="n">
        <v>1</v>
      </c>
      <c r="D156" s="1" t="s">
        <v>24</v>
      </c>
      <c r="E156" s="2" t="n">
        <v>47.429</v>
      </c>
      <c r="F156" s="2" t="n">
        <v>-13.7953</v>
      </c>
      <c r="G156" s="2" t="n">
        <v>0.5769</v>
      </c>
      <c r="H156" s="1" t="s">
        <v>25</v>
      </c>
      <c r="I156" s="2" t="n">
        <v>-0.999</v>
      </c>
      <c r="J156" s="2" t="n">
        <v>-0.0227</v>
      </c>
      <c r="K156" s="2" t="n">
        <v>-0.0373</v>
      </c>
      <c r="L156" s="1" t="s">
        <v>28</v>
      </c>
      <c r="M156" s="2" t="n">
        <v>1.2642</v>
      </c>
      <c r="N156" s="1" t="s">
        <v>29</v>
      </c>
      <c r="O156" s="2" t="n">
        <v>0.8513</v>
      </c>
      <c r="Q156" s="4" t="n">
        <f aca="false">E156-E$150</f>
        <v>0.129000000000005</v>
      </c>
      <c r="R156" s="4" t="n">
        <f aca="false">F156-F$150</f>
        <v>0.309700000000001</v>
      </c>
      <c r="S156" s="4" t="n">
        <f aca="false">G156-G$150</f>
        <v>-0.5981</v>
      </c>
      <c r="T156" s="7" t="n">
        <f aca="false">SQRT(Q156*Q156+R156*R156)</f>
        <v>0.335492309896966</v>
      </c>
      <c r="V156" s="2" t="n">
        <f aca="false">I156*I$150+J156*J$150+K156*K$150</f>
        <v>0.999</v>
      </c>
      <c r="W156" s="2"/>
      <c r="X156" s="2"/>
      <c r="Y156" s="2"/>
    </row>
    <row r="157" customFormat="false" ht="13.8" hidden="false" customHeight="false" outlineLevel="0" collapsed="false">
      <c r="B157" s="1" t="s">
        <v>23</v>
      </c>
      <c r="C157" s="2" t="n">
        <v>2</v>
      </c>
      <c r="D157" s="1" t="s">
        <v>24</v>
      </c>
      <c r="E157" s="2" t="n">
        <v>47.4658</v>
      </c>
      <c r="F157" s="2" t="n">
        <v>-13.7438</v>
      </c>
      <c r="G157" s="2" t="n">
        <v>0.5304</v>
      </c>
      <c r="H157" s="1" t="s">
        <v>25</v>
      </c>
      <c r="I157" s="2" t="n">
        <v>-0.2083</v>
      </c>
      <c r="J157" s="2" t="n">
        <v>-0.9768</v>
      </c>
      <c r="K157" s="2" t="n">
        <v>0.0505</v>
      </c>
      <c r="L157" s="1" t="s">
        <v>28</v>
      </c>
      <c r="M157" s="2" t="n">
        <v>1.0553</v>
      </c>
      <c r="N157" s="1" t="s">
        <v>29</v>
      </c>
      <c r="O157" s="2" t="n">
        <v>1</v>
      </c>
      <c r="Q157" s="4" t="n">
        <f aca="false">E157-E$150</f>
        <v>0.165800000000004</v>
      </c>
      <c r="R157" s="4" t="n">
        <f aca="false">F157-F$150</f>
        <v>0.3612</v>
      </c>
      <c r="S157" s="4" t="n">
        <f aca="false">G157-G$150</f>
        <v>-0.6446</v>
      </c>
      <c r="T157" s="7" t="n">
        <f aca="false">SQRT(Q157*Q157+R157*R157)</f>
        <v>0.397435630008183</v>
      </c>
      <c r="V157" s="2" t="n">
        <f aca="false">I157*I$150+J157*J$150+K157*K$150</f>
        <v>0.2083</v>
      </c>
      <c r="W157" s="2"/>
      <c r="X157" s="2"/>
      <c r="Y157" s="2"/>
    </row>
    <row r="158" customFormat="false" ht="13.8" hidden="false" customHeight="false" outlineLevel="0" collapsed="false">
      <c r="B158" s="1" t="s">
        <v>23</v>
      </c>
      <c r="C158" s="2" t="n">
        <v>2</v>
      </c>
      <c r="D158" s="1" t="s">
        <v>24</v>
      </c>
      <c r="E158" s="2" t="n">
        <v>47.3708</v>
      </c>
      <c r="F158" s="2" t="n">
        <v>-13.7586</v>
      </c>
      <c r="G158" s="2" t="n">
        <v>0.4529</v>
      </c>
      <c r="H158" s="1" t="s">
        <v>25</v>
      </c>
      <c r="I158" s="2" t="n">
        <v>0.6664</v>
      </c>
      <c r="J158" s="2" t="n">
        <v>0.7455</v>
      </c>
      <c r="K158" s="2" t="n">
        <v>0.0095</v>
      </c>
      <c r="L158" s="1" t="s">
        <v>28</v>
      </c>
      <c r="M158" s="2" t="n">
        <v>0.8104</v>
      </c>
      <c r="N158" s="1" t="s">
        <v>29</v>
      </c>
      <c r="O158" s="2" t="n">
        <v>-66.6402</v>
      </c>
      <c r="Q158" s="4" t="n">
        <f aca="false">E158-E$150</f>
        <v>0.0708000000000055</v>
      </c>
      <c r="R158" s="4" t="n">
        <f aca="false">F158-F$150</f>
        <v>0.346400000000001</v>
      </c>
      <c r="S158" s="4" t="n">
        <f aca="false">G158-G$150</f>
        <v>-0.7221</v>
      </c>
      <c r="T158" s="7" t="n">
        <f aca="false">SQRT(Q158*Q158+R158*R158)</f>
        <v>0.353561310100528</v>
      </c>
      <c r="V158" s="2" t="n">
        <f aca="false">I158*I$150+J158*J$150+K158*K$150</f>
        <v>-0.6664</v>
      </c>
      <c r="W158" s="2"/>
      <c r="X158" s="2"/>
      <c r="Y158" s="2"/>
    </row>
    <row r="159" customFormat="false" ht="13.8" hidden="false" customHeight="false" outlineLevel="0" collapsed="false">
      <c r="B159" s="1" t="s">
        <v>23</v>
      </c>
      <c r="C159" s="2" t="n">
        <v>2</v>
      </c>
      <c r="D159" s="1" t="s">
        <v>24</v>
      </c>
      <c r="E159" s="2" t="n">
        <v>47.8102</v>
      </c>
      <c r="F159" s="2" t="n">
        <v>-13.7626</v>
      </c>
      <c r="G159" s="2" t="n">
        <v>0.4492</v>
      </c>
      <c r="H159" s="1" t="s">
        <v>25</v>
      </c>
      <c r="I159" s="2" t="n">
        <v>0.3606</v>
      </c>
      <c r="J159" s="2" t="n">
        <v>0.9161</v>
      </c>
      <c r="K159" s="2" t="n">
        <v>-0.1753</v>
      </c>
      <c r="L159" s="1" t="s">
        <v>28</v>
      </c>
      <c r="M159" s="2" t="n">
        <v>1.358</v>
      </c>
      <c r="N159" s="1" t="s">
        <v>29</v>
      </c>
      <c r="O159" s="2" t="n">
        <v>1</v>
      </c>
      <c r="Q159" s="4" t="n">
        <f aca="false">E159-E$150</f>
        <v>0.510200000000005</v>
      </c>
      <c r="R159" s="4" t="n">
        <f aca="false">F159-F$150</f>
        <v>0.3424</v>
      </c>
      <c r="S159" s="4" t="n">
        <f aca="false">G159-G$150</f>
        <v>-0.7258</v>
      </c>
      <c r="T159" s="7" t="n">
        <f aca="false">SQRT(Q159*Q159+R159*R159)</f>
        <v>0.614444301788213</v>
      </c>
      <c r="V159" s="2" t="n">
        <f aca="false">I159*I$150+J159*J$150+K159*K$150</f>
        <v>-0.3606</v>
      </c>
      <c r="W159" s="2"/>
      <c r="X159" s="2"/>
      <c r="Y159" s="2"/>
    </row>
    <row r="160" customFormat="false" ht="13.8" hidden="false" customHeight="false" outlineLevel="0" collapsed="false">
      <c r="B160" s="1" t="s">
        <v>23</v>
      </c>
      <c r="C160" s="2" t="n">
        <v>2</v>
      </c>
      <c r="D160" s="1" t="s">
        <v>24</v>
      </c>
      <c r="E160" s="2" t="n">
        <v>48.3776</v>
      </c>
      <c r="F160" s="2" t="n">
        <v>-14.0005</v>
      </c>
      <c r="G160" s="2" t="n">
        <v>0.5421</v>
      </c>
      <c r="H160" s="1" t="s">
        <v>25</v>
      </c>
      <c r="I160" s="2" t="n">
        <v>0.4146</v>
      </c>
      <c r="J160" s="2" t="n">
        <v>0.5064</v>
      </c>
      <c r="K160" s="2" t="n">
        <v>-0.7561</v>
      </c>
      <c r="L160" s="1" t="s">
        <v>28</v>
      </c>
      <c r="M160" s="2" t="n">
        <v>1.7703</v>
      </c>
      <c r="N160" s="1" t="s">
        <v>29</v>
      </c>
      <c r="O160" s="2" t="n">
        <v>1</v>
      </c>
      <c r="Q160" s="4" t="n">
        <f aca="false">E160-E$150</f>
        <v>1.0776</v>
      </c>
      <c r="R160" s="4" t="n">
        <f aca="false">F160-F$150</f>
        <v>0.1045</v>
      </c>
      <c r="S160" s="4" t="n">
        <f aca="false">G160-G$150</f>
        <v>-0.6329</v>
      </c>
      <c r="T160" s="7" t="n">
        <f aca="false">SQRT(Q160*Q160+R160*R160)</f>
        <v>1.08265507434271</v>
      </c>
      <c r="V160" s="2" t="n">
        <f aca="false">I160*I$150+J160*J$150+K160*K$150</f>
        <v>-0.4146</v>
      </c>
      <c r="W160" s="2"/>
      <c r="X160" s="2"/>
      <c r="Y160" s="2"/>
    </row>
    <row r="161" customFormat="false" ht="13.8" hidden="false" customHeight="false" outlineLevel="0" collapsed="false">
      <c r="B161" s="1" t="s">
        <v>23</v>
      </c>
      <c r="C161" s="2" t="n">
        <v>2</v>
      </c>
      <c r="D161" s="1" t="s">
        <v>24</v>
      </c>
      <c r="E161" s="2" t="n">
        <v>47.3001</v>
      </c>
      <c r="F161" s="2" t="n">
        <v>-14.1874</v>
      </c>
      <c r="G161" s="2" t="n">
        <v>0.4772</v>
      </c>
      <c r="H161" s="1" t="s">
        <v>25</v>
      </c>
      <c r="I161" s="2" t="n">
        <v>-0.9953</v>
      </c>
      <c r="J161" s="2" t="n">
        <v>-0.0875</v>
      </c>
      <c r="K161" s="2" t="n">
        <v>-0.0426</v>
      </c>
      <c r="L161" s="1" t="s">
        <v>28</v>
      </c>
      <c r="M161" s="2" t="n">
        <v>0.9879</v>
      </c>
      <c r="N161" s="1" t="s">
        <v>29</v>
      </c>
      <c r="O161" s="2" t="n">
        <v>1</v>
      </c>
      <c r="Q161" s="4" t="n">
        <f aca="false">E161-E$150</f>
        <v>0.00010000000000332</v>
      </c>
      <c r="R161" s="4" t="n">
        <f aca="false">F161-F$150</f>
        <v>-0.0823999999999998</v>
      </c>
      <c r="S161" s="4" t="n">
        <f aca="false">G161-G$150</f>
        <v>-0.6978</v>
      </c>
      <c r="T161" s="7" t="n">
        <f aca="false">SQRT(Q161*Q161+R161*R161)</f>
        <v>0.0824000606795891</v>
      </c>
      <c r="V161" s="2" t="n">
        <f aca="false">I161*I$150+J161*J$150+K161*K$150</f>
        <v>0.9953</v>
      </c>
      <c r="W161" s="2"/>
      <c r="X161" s="2"/>
      <c r="Y161" s="2"/>
    </row>
    <row r="162" customFormat="false" ht="13.8" hidden="false" customHeight="false" outlineLevel="0" collapsed="false">
      <c r="B162" s="1" t="s">
        <v>23</v>
      </c>
      <c r="C162" s="2" t="n">
        <v>1</v>
      </c>
      <c r="D162" s="1" t="s">
        <v>24</v>
      </c>
      <c r="E162" s="2" t="n">
        <v>47.9797</v>
      </c>
      <c r="F162" s="2" t="n">
        <v>-13.6821</v>
      </c>
      <c r="G162" s="2" t="n">
        <v>0.524</v>
      </c>
      <c r="H162" s="1" t="s">
        <v>25</v>
      </c>
      <c r="I162" s="2" t="n">
        <v>0.7559</v>
      </c>
      <c r="J162" s="2" t="n">
        <v>0.346</v>
      </c>
      <c r="K162" s="2" t="n">
        <v>-0.5558</v>
      </c>
      <c r="L162" s="1" t="s">
        <v>28</v>
      </c>
      <c r="M162" s="2" t="n">
        <v>1.8021</v>
      </c>
      <c r="N162" s="1" t="s">
        <v>29</v>
      </c>
      <c r="O162" s="2" t="n">
        <v>0.6543</v>
      </c>
      <c r="Q162" s="4" t="n">
        <f aca="false">E162-E$150</f>
        <v>0.679700000000004</v>
      </c>
      <c r="R162" s="4" t="n">
        <f aca="false">F162-F$150</f>
        <v>0.4229</v>
      </c>
      <c r="S162" s="4" t="n">
        <f aca="false">G162-G$150</f>
        <v>-0.651</v>
      </c>
      <c r="T162" s="7" t="n">
        <f aca="false">SQRT(Q162*Q162+R162*R162)</f>
        <v>0.800522641778486</v>
      </c>
      <c r="V162" s="2" t="n">
        <f aca="false">I162*I$150+J162*J$150+K162*K$150</f>
        <v>-0.7559</v>
      </c>
      <c r="W162" s="2"/>
      <c r="X162" s="2"/>
      <c r="Y162" s="2"/>
    </row>
    <row r="163" customFormat="false" ht="13.8" hidden="false" customHeight="false" outlineLevel="0" collapsed="false">
      <c r="B163" s="1" t="s">
        <v>23</v>
      </c>
      <c r="C163" s="2" t="n">
        <v>1</v>
      </c>
      <c r="D163" s="1" t="s">
        <v>24</v>
      </c>
      <c r="E163" s="2" t="n">
        <v>47.25</v>
      </c>
      <c r="F163" s="2" t="n">
        <v>-13.9321</v>
      </c>
      <c r="G163" s="2" t="n">
        <v>0.455</v>
      </c>
      <c r="H163" s="1" t="s">
        <v>25</v>
      </c>
      <c r="I163" s="2" t="n">
        <v>0.998</v>
      </c>
      <c r="J163" s="2" t="n">
        <v>-0.0416</v>
      </c>
      <c r="K163" s="2" t="n">
        <v>-0.0476</v>
      </c>
      <c r="L163" s="1" t="s">
        <v>28</v>
      </c>
      <c r="M163" s="2" t="n">
        <v>1.1344</v>
      </c>
      <c r="N163" s="1" t="s">
        <v>29</v>
      </c>
      <c r="O163" s="2" t="n">
        <v>0.5382</v>
      </c>
      <c r="Q163" s="4" t="n">
        <f aca="false">E163-E$150</f>
        <v>-0.0499999999999972</v>
      </c>
      <c r="R163" s="4" t="n">
        <f aca="false">F163-F$150</f>
        <v>0.1729</v>
      </c>
      <c r="S163" s="4" t="n">
        <f aca="false">G163-G$150</f>
        <v>-0.72</v>
      </c>
      <c r="T163" s="7" t="n">
        <f aca="false">SQRT(Q163*Q163+R163*R163)</f>
        <v>0.179984471552409</v>
      </c>
      <c r="V163" s="2" t="n">
        <f aca="false">I163*I$150+J163*J$150+K163*K$150</f>
        <v>-0.998</v>
      </c>
      <c r="W163" s="2"/>
      <c r="X163" s="2"/>
      <c r="Y163" s="2"/>
    </row>
    <row r="164" customFormat="false" ht="13.8" hidden="false" customHeight="false" outlineLevel="0" collapsed="false">
      <c r="B164" s="1" t="s">
        <v>23</v>
      </c>
      <c r="C164" s="2" t="n">
        <v>2</v>
      </c>
      <c r="D164" s="1" t="s">
        <v>24</v>
      </c>
      <c r="E164" s="2" t="n">
        <v>47.8836</v>
      </c>
      <c r="F164" s="2" t="n">
        <v>-13.9758</v>
      </c>
      <c r="G164" s="2" t="n">
        <v>0.48</v>
      </c>
      <c r="H164" s="1" t="s">
        <v>25</v>
      </c>
      <c r="I164" s="2" t="n">
        <v>-0.4761</v>
      </c>
      <c r="J164" s="2" t="n">
        <v>-0.8317</v>
      </c>
      <c r="K164" s="2" t="n">
        <v>0.2857</v>
      </c>
      <c r="L164" s="1" t="s">
        <v>28</v>
      </c>
      <c r="M164" s="2" t="n">
        <v>1.3898</v>
      </c>
      <c r="N164" s="1" t="s">
        <v>29</v>
      </c>
      <c r="O164" s="2" t="n">
        <v>1</v>
      </c>
      <c r="Q164" s="4" t="n">
        <f aca="false">E164-E$150</f>
        <v>0.583600000000004</v>
      </c>
      <c r="R164" s="4" t="n">
        <f aca="false">F164-F$150</f>
        <v>0.129200000000001</v>
      </c>
      <c r="S164" s="4" t="n">
        <f aca="false">G164-G$150</f>
        <v>-0.695</v>
      </c>
      <c r="T164" s="7" t="n">
        <f aca="false">SQRT(Q164*Q164+R164*R164)</f>
        <v>0.597730373998181</v>
      </c>
      <c r="V164" s="2" t="n">
        <f aca="false">I164*I$150+J164*J$150+K164*K$150</f>
        <v>0.4761</v>
      </c>
      <c r="W164" s="2"/>
      <c r="X164" s="2"/>
      <c r="Y164" s="2"/>
    </row>
    <row r="165" customFormat="false" ht="13.8" hidden="false" customHeight="false" outlineLevel="0" collapsed="false">
      <c r="B165" s="1" t="s">
        <v>23</v>
      </c>
      <c r="C165" s="2" t="n">
        <v>2</v>
      </c>
      <c r="D165" s="1" t="s">
        <v>24</v>
      </c>
      <c r="E165" s="2" t="n">
        <v>47.5565</v>
      </c>
      <c r="F165" s="2" t="n">
        <v>-13.8093</v>
      </c>
      <c r="G165" s="2" t="n">
        <v>0.4344</v>
      </c>
      <c r="H165" s="1" t="s">
        <v>25</v>
      </c>
      <c r="I165" s="2" t="n">
        <v>-0.6088</v>
      </c>
      <c r="J165" s="2" t="n">
        <v>-0.7877</v>
      </c>
      <c r="K165" s="2" t="n">
        <v>0.094</v>
      </c>
      <c r="L165" s="1" t="s">
        <v>28</v>
      </c>
      <c r="M165" s="2" t="n">
        <v>1.0102</v>
      </c>
      <c r="N165" s="1" t="s">
        <v>29</v>
      </c>
      <c r="O165" s="2" t="n">
        <v>1</v>
      </c>
      <c r="Q165" s="4" t="n">
        <f aca="false">E165-E$150</f>
        <v>0.256500000000003</v>
      </c>
      <c r="R165" s="4" t="n">
        <f aca="false">F165-F$150</f>
        <v>0.2957</v>
      </c>
      <c r="S165" s="4" t="n">
        <f aca="false">G165-G$150</f>
        <v>-0.7406</v>
      </c>
      <c r="T165" s="7" t="n">
        <f aca="false">SQRT(Q165*Q165+R165*R165)</f>
        <v>0.391446982361598</v>
      </c>
      <c r="V165" s="2" t="n">
        <f aca="false">I165*I$150+J165*J$150+K165*K$150</f>
        <v>0.6088</v>
      </c>
      <c r="W165" s="2"/>
      <c r="X165" s="2"/>
      <c r="Y165" s="2"/>
    </row>
    <row r="166" customFormat="false" ht="13.8" hidden="false" customHeight="false" outlineLevel="0" collapsed="false">
      <c r="A166" s="1" t="n">
        <v>502</v>
      </c>
      <c r="W166" s="2"/>
      <c r="X166" s="2"/>
      <c r="Y166" s="2"/>
    </row>
    <row r="167" customFormat="false" ht="13.8" hidden="false" customHeight="false" outlineLevel="0" collapsed="false">
      <c r="B167" s="1" t="s">
        <v>23</v>
      </c>
      <c r="C167" s="2" t="n">
        <v>6</v>
      </c>
      <c r="D167" s="1" t="s">
        <v>24</v>
      </c>
      <c r="E167" s="2" t="n">
        <v>31.3</v>
      </c>
      <c r="F167" s="2" t="n">
        <v>-7</v>
      </c>
      <c r="G167" s="2" t="n">
        <v>1.175</v>
      </c>
      <c r="H167" s="1" t="s">
        <v>25</v>
      </c>
      <c r="I167" s="2" t="n">
        <v>0</v>
      </c>
      <c r="J167" s="2" t="n">
        <v>1</v>
      </c>
      <c r="K167" s="2" t="n">
        <v>0</v>
      </c>
      <c r="W167" s="2"/>
      <c r="X167" s="2"/>
      <c r="Y167" s="2"/>
    </row>
    <row r="168" customFormat="false" ht="13.8" hidden="false" customHeight="false" outlineLevel="0" collapsed="false">
      <c r="A168" s="1" t="s">
        <v>30</v>
      </c>
      <c r="W168" s="2"/>
      <c r="X168" s="2"/>
      <c r="Y168" s="2"/>
    </row>
    <row r="169" customFormat="false" ht="13.8" hidden="false" customHeight="false" outlineLevel="0" collapsed="false">
      <c r="B169" s="1" t="s">
        <v>23</v>
      </c>
      <c r="C169" s="2" t="n">
        <v>3</v>
      </c>
      <c r="D169" s="1" t="s">
        <v>24</v>
      </c>
      <c r="E169" s="2" t="n">
        <v>4.9957</v>
      </c>
      <c r="F169" s="2" t="n">
        <v>-19.749</v>
      </c>
      <c r="G169" s="2" t="n">
        <v>0.7697</v>
      </c>
      <c r="H169" s="1" t="s">
        <v>25</v>
      </c>
      <c r="I169" s="2" t="n">
        <v>0.437</v>
      </c>
      <c r="J169" s="2" t="n">
        <v>-0.8969</v>
      </c>
      <c r="K169" s="2" t="n">
        <v>-0.0681</v>
      </c>
      <c r="L169" s="1" t="s">
        <v>28</v>
      </c>
      <c r="M169" s="2" t="n">
        <v>2.2938</v>
      </c>
      <c r="N169" s="1" t="s">
        <v>29</v>
      </c>
      <c r="O169" s="2" t="n">
        <v>-0.4228</v>
      </c>
      <c r="W169" s="2"/>
      <c r="X169" s="2"/>
      <c r="Y169" s="2"/>
    </row>
    <row r="170" customFormat="false" ht="13.8" hidden="false" customHeight="false" outlineLevel="0" collapsed="false">
      <c r="A170" s="1" t="s">
        <v>31</v>
      </c>
      <c r="W170" s="2"/>
      <c r="X170" s="2"/>
      <c r="Y170" s="2"/>
    </row>
    <row r="171" customFormat="false" ht="13.8" hidden="false" customHeight="false" outlineLevel="0" collapsed="false">
      <c r="B171" s="1" t="s">
        <v>23</v>
      </c>
      <c r="C171" s="2" t="n">
        <v>3</v>
      </c>
      <c r="D171" s="1" t="s">
        <v>24</v>
      </c>
      <c r="E171" s="2" t="n">
        <v>3.4409</v>
      </c>
      <c r="F171" s="2" t="n">
        <v>-23.987</v>
      </c>
      <c r="G171" s="2" t="n">
        <v>0.4887</v>
      </c>
      <c r="H171" s="1" t="s">
        <v>25</v>
      </c>
      <c r="I171" s="2" t="n">
        <v>0.0028</v>
      </c>
      <c r="J171" s="2" t="n">
        <v>-0.8213</v>
      </c>
      <c r="K171" s="2" t="n">
        <v>0.5705</v>
      </c>
      <c r="L171" s="1" t="s">
        <v>28</v>
      </c>
      <c r="M171" s="2" t="n">
        <v>0.8872</v>
      </c>
      <c r="N171" s="1" t="s">
        <v>29</v>
      </c>
      <c r="O171" s="2" t="n">
        <v>-0.9435</v>
      </c>
      <c r="W171" s="2"/>
      <c r="X171" s="2"/>
      <c r="Y171" s="2"/>
    </row>
    <row r="172" customFormat="false" ht="13.8" hidden="false" customHeight="false" outlineLevel="0" collapsed="false">
      <c r="A172" s="1" t="s">
        <v>32</v>
      </c>
      <c r="W172" s="2"/>
      <c r="X172" s="2"/>
      <c r="Y172" s="2"/>
    </row>
    <row r="173" customFormat="false" ht="13.8" hidden="false" customHeight="false" outlineLevel="0" collapsed="false">
      <c r="B173" s="1" t="s">
        <v>23</v>
      </c>
      <c r="C173" s="2" t="n">
        <v>3</v>
      </c>
      <c r="D173" s="1" t="s">
        <v>24</v>
      </c>
      <c r="E173" s="2" t="n">
        <v>3.6016</v>
      </c>
      <c r="F173" s="2" t="n">
        <v>-33.886</v>
      </c>
      <c r="G173" s="2" t="n">
        <v>0.5551</v>
      </c>
      <c r="H173" s="1" t="s">
        <v>25</v>
      </c>
      <c r="I173" s="2" t="n">
        <v>0.9282</v>
      </c>
      <c r="J173" s="2" t="n">
        <v>-0.3609</v>
      </c>
      <c r="K173" s="2" t="n">
        <v>-0.0904</v>
      </c>
      <c r="L173" s="1" t="s">
        <v>28</v>
      </c>
      <c r="M173" s="2" t="n">
        <v>2.1876</v>
      </c>
      <c r="N173" s="1" t="s">
        <v>29</v>
      </c>
      <c r="O173" s="2" t="n">
        <v>0.031</v>
      </c>
      <c r="W173" s="2"/>
      <c r="X173" s="2"/>
      <c r="Y173" s="2"/>
    </row>
    <row r="174" customFormat="false" ht="13.8" hidden="false" customHeight="false" outlineLevel="0" collapsed="false">
      <c r="A174" s="1" t="s">
        <v>33</v>
      </c>
      <c r="W174" s="2"/>
      <c r="X174" s="2"/>
      <c r="Y174" s="2"/>
    </row>
    <row r="175" customFormat="false" ht="13.8" hidden="false" customHeight="false" outlineLevel="0" collapsed="false">
      <c r="B175" s="1" t="s">
        <v>23</v>
      </c>
      <c r="C175" s="2" t="n">
        <v>2</v>
      </c>
      <c r="D175" s="1" t="s">
        <v>24</v>
      </c>
      <c r="E175" s="2" t="n">
        <v>8.6192</v>
      </c>
      <c r="F175" s="2" t="n">
        <v>-38.5947</v>
      </c>
      <c r="G175" s="2" t="n">
        <v>0.8141</v>
      </c>
      <c r="H175" s="1" t="s">
        <v>25</v>
      </c>
      <c r="I175" s="2" t="n">
        <v>-0.9993</v>
      </c>
      <c r="J175" s="2" t="n">
        <v>-0.0383</v>
      </c>
      <c r="K175" s="2" t="n">
        <v>-0.0002</v>
      </c>
      <c r="L175" s="1" t="s">
        <v>28</v>
      </c>
      <c r="M175" s="2" t="n">
        <v>1.7307</v>
      </c>
      <c r="N175" s="1" t="s">
        <v>29</v>
      </c>
      <c r="O175" s="2" t="n">
        <v>-5.8484</v>
      </c>
      <c r="W175" s="2"/>
      <c r="X175" s="2"/>
      <c r="Y175" s="2"/>
    </row>
    <row r="176" customFormat="false" ht="13.8" hidden="false" customHeight="false" outlineLevel="0" collapsed="false">
      <c r="A176" s="1" t="s">
        <v>34</v>
      </c>
      <c r="W176" s="2"/>
      <c r="X176" s="2"/>
      <c r="Y176" s="2"/>
    </row>
    <row r="177" customFormat="false" ht="13.8" hidden="false" customHeight="false" outlineLevel="0" collapsed="false">
      <c r="B177" s="1" t="s">
        <v>23</v>
      </c>
      <c r="C177" s="2" t="n">
        <v>1</v>
      </c>
      <c r="D177" s="1" t="s">
        <v>24</v>
      </c>
      <c r="E177" s="2" t="n">
        <v>17.9105</v>
      </c>
      <c r="F177" s="2" t="n">
        <v>-37.8014</v>
      </c>
      <c r="G177" s="2" t="n">
        <v>0.7476</v>
      </c>
      <c r="H177" s="1" t="s">
        <v>25</v>
      </c>
      <c r="I177" s="2" t="n">
        <v>-0.005</v>
      </c>
      <c r="J177" s="2" t="n">
        <v>-0.999</v>
      </c>
      <c r="K177" s="2" t="n">
        <v>0.0453</v>
      </c>
      <c r="L177" s="1" t="s">
        <v>28</v>
      </c>
      <c r="M177" s="2" t="n">
        <v>1.5481</v>
      </c>
      <c r="N177" s="1" t="s">
        <v>29</v>
      </c>
      <c r="O177" s="2" t="n">
        <v>-0.3018</v>
      </c>
      <c r="W177" s="2"/>
      <c r="X177" s="2"/>
      <c r="Y177" s="2"/>
    </row>
    <row r="178" customFormat="false" ht="13.8" hidden="false" customHeight="false" outlineLevel="0" collapsed="false">
      <c r="B178" s="1" t="s">
        <v>23</v>
      </c>
      <c r="C178" s="2" t="n">
        <v>1</v>
      </c>
      <c r="D178" s="1" t="s">
        <v>24</v>
      </c>
      <c r="E178" s="2" t="n">
        <v>18.2145</v>
      </c>
      <c r="F178" s="2" t="n">
        <v>-37.8469</v>
      </c>
      <c r="G178" s="2" t="n">
        <v>0.7043</v>
      </c>
      <c r="H178" s="1" t="s">
        <v>25</v>
      </c>
      <c r="I178" s="2" t="n">
        <v>0.3527</v>
      </c>
      <c r="J178" s="2" t="n">
        <v>-0.8917</v>
      </c>
      <c r="K178" s="2" t="n">
        <v>-0.2837</v>
      </c>
      <c r="L178" s="1" t="s">
        <v>28</v>
      </c>
      <c r="M178" s="2" t="n">
        <v>1.5928</v>
      </c>
      <c r="N178" s="1" t="s">
        <v>29</v>
      </c>
      <c r="O178" s="2" t="n">
        <v>0.8057</v>
      </c>
      <c r="W178" s="2"/>
      <c r="X178" s="2"/>
      <c r="Y178" s="2"/>
    </row>
    <row r="179" customFormat="false" ht="13.8" hidden="false" customHeight="false" outlineLevel="0" collapsed="false">
      <c r="B179" s="1" t="s">
        <v>23</v>
      </c>
      <c r="C179" s="2" t="n">
        <v>1</v>
      </c>
      <c r="D179" s="1" t="s">
        <v>24</v>
      </c>
      <c r="E179" s="2" t="n">
        <v>18.0095</v>
      </c>
      <c r="F179" s="2" t="n">
        <v>-37.7671</v>
      </c>
      <c r="G179" s="2" t="n">
        <v>0.6156</v>
      </c>
      <c r="H179" s="1" t="s">
        <v>25</v>
      </c>
      <c r="I179" s="2" t="n">
        <v>0.1045</v>
      </c>
      <c r="J179" s="2" t="n">
        <v>-0.9921</v>
      </c>
      <c r="K179" s="2" t="n">
        <v>-0.0694</v>
      </c>
      <c r="L179" s="1" t="s">
        <v>28</v>
      </c>
      <c r="M179" s="2" t="n">
        <v>1.4322</v>
      </c>
      <c r="N179" s="1" t="s">
        <v>29</v>
      </c>
      <c r="O179" s="2" t="n">
        <v>0.8329</v>
      </c>
      <c r="W179" s="2"/>
      <c r="X179" s="2"/>
      <c r="Y179" s="2"/>
    </row>
    <row r="180" customFormat="false" ht="13.8" hidden="false" customHeight="false" outlineLevel="0" collapsed="false">
      <c r="B180" s="1" t="s">
        <v>23</v>
      </c>
      <c r="C180" s="2" t="n">
        <v>1</v>
      </c>
      <c r="D180" s="1" t="s">
        <v>24</v>
      </c>
      <c r="E180" s="2" t="n">
        <v>18.1984</v>
      </c>
      <c r="F180" s="2" t="n">
        <v>-37.6749</v>
      </c>
      <c r="G180" s="2" t="n">
        <v>0.8818</v>
      </c>
      <c r="H180" s="1" t="s">
        <v>25</v>
      </c>
      <c r="I180" s="2" t="n">
        <v>-0.1367</v>
      </c>
      <c r="J180" s="2" t="n">
        <v>-0.99</v>
      </c>
      <c r="K180" s="2" t="n">
        <v>0.0361</v>
      </c>
      <c r="L180" s="1" t="s">
        <v>28</v>
      </c>
      <c r="M180" s="2" t="n">
        <v>2.3672</v>
      </c>
      <c r="N180" s="1" t="s">
        <v>29</v>
      </c>
      <c r="O180" s="2" t="n">
        <v>0.7476</v>
      </c>
      <c r="W180" s="2"/>
      <c r="X180" s="2"/>
      <c r="Y180" s="2"/>
    </row>
    <row r="181" customFormat="false" ht="13.8" hidden="false" customHeight="false" outlineLevel="0" collapsed="false">
      <c r="A181" s="1" t="s">
        <v>35</v>
      </c>
      <c r="W181" s="2"/>
      <c r="X181" s="2"/>
      <c r="Y181" s="2"/>
    </row>
    <row r="182" customFormat="false" ht="13.8" hidden="false" customHeight="false" outlineLevel="0" collapsed="false">
      <c r="B182" s="1" t="s">
        <v>23</v>
      </c>
      <c r="C182" s="2" t="n">
        <v>1</v>
      </c>
      <c r="D182" s="1" t="s">
        <v>24</v>
      </c>
      <c r="E182" s="2" t="n">
        <v>18.8526</v>
      </c>
      <c r="F182" s="2" t="n">
        <v>-38.1663</v>
      </c>
      <c r="G182" s="2" t="n">
        <v>0.5787</v>
      </c>
      <c r="H182" s="1" t="s">
        <v>25</v>
      </c>
      <c r="I182" s="2" t="n">
        <v>-0.9546</v>
      </c>
      <c r="J182" s="2" t="n">
        <v>-0.2972</v>
      </c>
      <c r="K182" s="2" t="n">
        <v>0.0193</v>
      </c>
      <c r="L182" s="1" t="s">
        <v>28</v>
      </c>
      <c r="M182" s="2" t="n">
        <v>1.5749</v>
      </c>
      <c r="N182" s="1" t="s">
        <v>29</v>
      </c>
      <c r="O182" s="2" t="n">
        <v>-0.9113</v>
      </c>
      <c r="W182" s="2"/>
      <c r="X182" s="2"/>
      <c r="Y182" s="2"/>
    </row>
    <row r="183" customFormat="false" ht="13.8" hidden="false" customHeight="false" outlineLevel="0" collapsed="false">
      <c r="B183" s="1" t="s">
        <v>23</v>
      </c>
      <c r="C183" s="2" t="n">
        <v>2</v>
      </c>
      <c r="D183" s="1" t="s">
        <v>24</v>
      </c>
      <c r="E183" s="2" t="n">
        <v>18.9783</v>
      </c>
      <c r="F183" s="2" t="n">
        <v>-38.1405</v>
      </c>
      <c r="G183" s="2" t="n">
        <v>0.607</v>
      </c>
      <c r="H183" s="1" t="s">
        <v>25</v>
      </c>
      <c r="I183" s="2" t="n">
        <v>0.7585</v>
      </c>
      <c r="J183" s="2" t="n">
        <v>0.651</v>
      </c>
      <c r="K183" s="2" t="n">
        <v>-0.028</v>
      </c>
      <c r="L183" s="1" t="s">
        <v>28</v>
      </c>
      <c r="M183" s="2" t="n">
        <v>0.9249</v>
      </c>
      <c r="N183" s="1" t="s">
        <v>29</v>
      </c>
      <c r="O183" s="2" t="n">
        <v>1</v>
      </c>
      <c r="W183" s="2"/>
      <c r="X183" s="2"/>
      <c r="Y183" s="2"/>
    </row>
    <row r="184" customFormat="false" ht="13.8" hidden="false" customHeight="false" outlineLevel="0" collapsed="false">
      <c r="B184" s="1" t="s">
        <v>23</v>
      </c>
      <c r="C184" s="2" t="n">
        <v>1</v>
      </c>
      <c r="D184" s="1" t="s">
        <v>24</v>
      </c>
      <c r="E184" s="2" t="n">
        <v>18.631</v>
      </c>
      <c r="F184" s="2" t="n">
        <v>-37.6955</v>
      </c>
      <c r="G184" s="2" t="n">
        <v>0.7082</v>
      </c>
      <c r="H184" s="1" t="s">
        <v>25</v>
      </c>
      <c r="I184" s="2" t="n">
        <v>0.3681</v>
      </c>
      <c r="J184" s="2" t="n">
        <v>-0.9219</v>
      </c>
      <c r="K184" s="2" t="n">
        <v>-0.1211</v>
      </c>
      <c r="L184" s="1" t="s">
        <v>28</v>
      </c>
      <c r="M184" s="2" t="n">
        <v>2.074</v>
      </c>
      <c r="N184" s="1" t="s">
        <v>29</v>
      </c>
      <c r="O184" s="2" t="n">
        <v>1</v>
      </c>
      <c r="W184" s="2"/>
      <c r="X184" s="2"/>
      <c r="Y184" s="2"/>
    </row>
    <row r="185" customFormat="false" ht="13.8" hidden="false" customHeight="false" outlineLevel="0" collapsed="false">
      <c r="A185" s="1" t="s">
        <v>36</v>
      </c>
      <c r="W185" s="2"/>
      <c r="X185" s="2"/>
      <c r="Y185" s="2"/>
    </row>
    <row r="186" customFormat="false" ht="13.8" hidden="false" customHeight="false" outlineLevel="0" collapsed="false">
      <c r="B186" s="1" t="s">
        <v>23</v>
      </c>
      <c r="C186" s="2" t="n">
        <v>1</v>
      </c>
      <c r="D186" s="1" t="s">
        <v>24</v>
      </c>
      <c r="E186" s="2" t="n">
        <v>19.5385</v>
      </c>
      <c r="F186" s="2" t="n">
        <v>-35.3417</v>
      </c>
      <c r="G186" s="2" t="n">
        <v>0.3503</v>
      </c>
      <c r="H186" s="1" t="s">
        <v>25</v>
      </c>
      <c r="I186" s="2" t="n">
        <v>0.3672</v>
      </c>
      <c r="J186" s="2" t="n">
        <v>-0.9301</v>
      </c>
      <c r="K186" s="2" t="n">
        <v>0.0023</v>
      </c>
      <c r="L186" s="1" t="s">
        <v>28</v>
      </c>
      <c r="M186" s="2" t="n">
        <v>2.2211</v>
      </c>
      <c r="N186" s="1" t="s">
        <v>29</v>
      </c>
      <c r="O186" s="2" t="n">
        <v>0.0409</v>
      </c>
      <c r="W186" s="2"/>
      <c r="X186" s="2"/>
      <c r="Y186" s="2"/>
    </row>
    <row r="187" customFormat="false" ht="13.8" hidden="false" customHeight="false" outlineLevel="0" collapsed="false">
      <c r="B187" s="1" t="s">
        <v>23</v>
      </c>
      <c r="C187" s="2" t="n">
        <v>1</v>
      </c>
      <c r="D187" s="1" t="s">
        <v>24</v>
      </c>
      <c r="E187" s="2" t="n">
        <v>19.494</v>
      </c>
      <c r="F187" s="2" t="n">
        <v>-34.9199</v>
      </c>
      <c r="G187" s="2" t="n">
        <v>0.3503</v>
      </c>
      <c r="H187" s="1" t="s">
        <v>25</v>
      </c>
      <c r="I187" s="2" t="n">
        <v>-0.5497</v>
      </c>
      <c r="J187" s="2" t="n">
        <v>0.7596</v>
      </c>
      <c r="K187" s="2" t="n">
        <v>-0.3476</v>
      </c>
      <c r="L187" s="1" t="s">
        <v>28</v>
      </c>
      <c r="M187" s="2" t="n">
        <v>2.0797</v>
      </c>
      <c r="N187" s="1" t="s">
        <v>29</v>
      </c>
      <c r="O187" s="2" t="n">
        <v>0.8353</v>
      </c>
      <c r="W187" s="2"/>
      <c r="X187" s="2"/>
      <c r="Y187" s="2"/>
    </row>
    <row r="188" customFormat="false" ht="13.8" hidden="false" customHeight="false" outlineLevel="0" collapsed="false">
      <c r="A188" s="1" t="s">
        <v>37</v>
      </c>
      <c r="W188" s="2"/>
      <c r="X188" s="2"/>
      <c r="Y188" s="2"/>
    </row>
    <row r="189" customFormat="false" ht="13.8" hidden="false" customHeight="false" outlineLevel="0" collapsed="false">
      <c r="B189" s="1" t="s">
        <v>23</v>
      </c>
      <c r="C189" s="2" t="n">
        <v>1</v>
      </c>
      <c r="D189" s="1" t="s">
        <v>24</v>
      </c>
      <c r="E189" s="2" t="n">
        <v>28.3915</v>
      </c>
      <c r="F189" s="2" t="n">
        <v>-35.683</v>
      </c>
      <c r="G189" s="2" t="n">
        <v>0.8563</v>
      </c>
      <c r="H189" s="1" t="s">
        <v>25</v>
      </c>
      <c r="I189" s="2" t="n">
        <v>0.0319</v>
      </c>
      <c r="J189" s="2" t="n">
        <v>0.9984</v>
      </c>
      <c r="K189" s="2" t="n">
        <v>0.046</v>
      </c>
      <c r="L189" s="1" t="s">
        <v>28</v>
      </c>
      <c r="M189" s="2" t="n">
        <v>2.6248</v>
      </c>
      <c r="N189" s="1" t="s">
        <v>29</v>
      </c>
      <c r="O189" s="2" t="n">
        <v>-3.1652</v>
      </c>
      <c r="W189" s="2"/>
      <c r="X189" s="2"/>
      <c r="Y189" s="2"/>
    </row>
    <row r="190" customFormat="false" ht="13.8" hidden="false" customHeight="false" outlineLevel="0" collapsed="false">
      <c r="B190" s="1" t="s">
        <v>23</v>
      </c>
      <c r="C190" s="2" t="n">
        <v>1</v>
      </c>
      <c r="D190" s="1" t="s">
        <v>24</v>
      </c>
      <c r="E190" s="2" t="n">
        <v>28.4037</v>
      </c>
      <c r="F190" s="2" t="n">
        <v>-35.6446</v>
      </c>
      <c r="G190" s="2" t="n">
        <v>0.7776</v>
      </c>
      <c r="H190" s="1" t="s">
        <v>25</v>
      </c>
      <c r="I190" s="2" t="n">
        <v>0.0151</v>
      </c>
      <c r="J190" s="2" t="n">
        <v>0.9994</v>
      </c>
      <c r="K190" s="2" t="n">
        <v>-0.0315</v>
      </c>
      <c r="L190" s="1" t="s">
        <v>28</v>
      </c>
      <c r="M190" s="2" t="n">
        <v>2.2475</v>
      </c>
      <c r="N190" s="1" t="s">
        <v>29</v>
      </c>
      <c r="O190" s="2" t="n">
        <v>0.9624</v>
      </c>
      <c r="W190" s="2"/>
      <c r="X190" s="2"/>
      <c r="Y190" s="2"/>
    </row>
    <row r="191" customFormat="false" ht="13.8" hidden="false" customHeight="false" outlineLevel="0" collapsed="false">
      <c r="B191" s="1" t="s">
        <v>23</v>
      </c>
      <c r="C191" s="2" t="n">
        <v>1</v>
      </c>
      <c r="D191" s="1" t="s">
        <v>24</v>
      </c>
      <c r="E191" s="2" t="n">
        <v>28.4157</v>
      </c>
      <c r="F191" s="2" t="n">
        <v>-35.6249</v>
      </c>
      <c r="G191" s="2" t="n">
        <v>0.6503</v>
      </c>
      <c r="H191" s="1" t="s">
        <v>25</v>
      </c>
      <c r="I191" s="2" t="n">
        <v>0.0619</v>
      </c>
      <c r="J191" s="2" t="n">
        <v>0.9976</v>
      </c>
      <c r="K191" s="2" t="n">
        <v>-0.0305</v>
      </c>
      <c r="L191" s="1" t="s">
        <v>28</v>
      </c>
      <c r="M191" s="2" t="n">
        <v>1.8303</v>
      </c>
      <c r="N191" s="1" t="s">
        <v>29</v>
      </c>
      <c r="O191" s="2" t="n">
        <v>0.9712</v>
      </c>
      <c r="W191" s="2"/>
      <c r="X191" s="2"/>
    </row>
    <row r="192" customFormat="false" ht="13.8" hidden="false" customHeight="false" outlineLevel="0" collapsed="false">
      <c r="A192" s="1" t="s">
        <v>38</v>
      </c>
      <c r="W192" s="2"/>
      <c r="X192" s="2"/>
    </row>
    <row r="193" customFormat="false" ht="13.8" hidden="false" customHeight="false" outlineLevel="0" collapsed="false">
      <c r="B193" s="1" t="s">
        <v>23</v>
      </c>
      <c r="C193" s="2" t="n">
        <v>1</v>
      </c>
      <c r="D193" s="1" t="s">
        <v>24</v>
      </c>
      <c r="E193" s="2" t="n">
        <v>34.0163</v>
      </c>
      <c r="F193" s="2" t="n">
        <v>-37.688</v>
      </c>
      <c r="G193" s="2" t="n">
        <v>0.8419</v>
      </c>
      <c r="H193" s="1" t="s">
        <v>25</v>
      </c>
      <c r="I193" s="2" t="n">
        <v>-0.0141</v>
      </c>
      <c r="J193" s="2" t="n">
        <v>-0.9986</v>
      </c>
      <c r="K193" s="2" t="n">
        <v>0.0519</v>
      </c>
      <c r="L193" s="1" t="s">
        <v>28</v>
      </c>
      <c r="M193" s="2" t="n">
        <v>2.0392</v>
      </c>
      <c r="N193" s="1" t="s">
        <v>29</v>
      </c>
      <c r="O193" s="2" t="n">
        <v>-7.601</v>
      </c>
    </row>
    <row r="194" customFormat="false" ht="13.8" hidden="false" customHeight="false" outlineLevel="0" collapsed="false">
      <c r="B194" s="1" t="s">
        <v>23</v>
      </c>
      <c r="C194" s="2" t="n">
        <v>1</v>
      </c>
      <c r="D194" s="1" t="s">
        <v>24</v>
      </c>
      <c r="E194" s="2" t="n">
        <v>34.0499</v>
      </c>
      <c r="F194" s="2" t="n">
        <v>-37.7343</v>
      </c>
      <c r="G194" s="2" t="n">
        <v>0.7292</v>
      </c>
      <c r="H194" s="1" t="s">
        <v>25</v>
      </c>
      <c r="I194" s="2" t="n">
        <v>-0.0158</v>
      </c>
      <c r="J194" s="2" t="n">
        <v>-0.9973</v>
      </c>
      <c r="K194" s="2" t="n">
        <v>0.0721</v>
      </c>
      <c r="L194" s="1" t="s">
        <v>28</v>
      </c>
      <c r="M194" s="2" t="n">
        <v>1.6341</v>
      </c>
      <c r="N194" s="1" t="s">
        <v>29</v>
      </c>
      <c r="O194" s="2" t="n">
        <v>0.9792</v>
      </c>
    </row>
    <row r="195" customFormat="false" ht="13.8" hidden="false" customHeight="false" outlineLevel="0" collapsed="false">
      <c r="B195" s="1" t="s">
        <v>23</v>
      </c>
      <c r="C195" s="2" t="n">
        <v>1</v>
      </c>
      <c r="D195" s="1" t="s">
        <v>24</v>
      </c>
      <c r="E195" s="2" t="n">
        <v>33.9738</v>
      </c>
      <c r="F195" s="2" t="n">
        <v>-37.7844</v>
      </c>
      <c r="G195" s="2" t="n">
        <v>0.4918</v>
      </c>
      <c r="H195" s="1" t="s">
        <v>25</v>
      </c>
      <c r="I195" s="2" t="n">
        <v>-0.0067</v>
      </c>
      <c r="J195" s="2" t="n">
        <v>-0.9998</v>
      </c>
      <c r="K195" s="2" t="n">
        <v>0.0173</v>
      </c>
      <c r="L195" s="1" t="s">
        <v>28</v>
      </c>
      <c r="M195" s="2" t="n">
        <v>1.206</v>
      </c>
      <c r="N195" s="1" t="s">
        <v>29</v>
      </c>
      <c r="O195" s="2" t="n">
        <v>1</v>
      </c>
    </row>
    <row r="196" customFormat="false" ht="13.8" hidden="false" customHeight="false" outlineLevel="0" collapsed="false">
      <c r="B196" s="1" t="s">
        <v>23</v>
      </c>
      <c r="C196" s="2" t="n">
        <v>1</v>
      </c>
      <c r="D196" s="1" t="s">
        <v>24</v>
      </c>
      <c r="E196" s="2" t="n">
        <v>35.164</v>
      </c>
      <c r="F196" s="2" t="n">
        <v>-38.2301</v>
      </c>
      <c r="G196" s="2" t="n">
        <v>0.7223</v>
      </c>
      <c r="H196" s="1" t="s">
        <v>25</v>
      </c>
      <c r="I196" s="2" t="n">
        <v>-0.8019</v>
      </c>
      <c r="J196" s="2" t="n">
        <v>-0.5583</v>
      </c>
      <c r="K196" s="2" t="n">
        <v>0.2128</v>
      </c>
      <c r="L196" s="1" t="s">
        <v>28</v>
      </c>
      <c r="M196" s="2" t="n">
        <v>1.8826</v>
      </c>
      <c r="N196" s="1" t="s">
        <v>29</v>
      </c>
      <c r="O196" s="2" t="n">
        <v>0.989</v>
      </c>
    </row>
    <row r="197" customFormat="false" ht="13.8" hidden="false" customHeight="false" outlineLevel="0" collapsed="false">
      <c r="A197" s="1" t="s">
        <v>39</v>
      </c>
    </row>
    <row r="198" customFormat="false" ht="13.8" hidden="false" customHeight="false" outlineLevel="0" collapsed="false">
      <c r="B198" s="1" t="s">
        <v>23</v>
      </c>
      <c r="C198" s="2" t="n">
        <v>1</v>
      </c>
      <c r="D198" s="1" t="s">
        <v>24</v>
      </c>
      <c r="E198" s="2" t="n">
        <v>35.013</v>
      </c>
      <c r="F198" s="2" t="n">
        <v>-38.0172</v>
      </c>
      <c r="G198" s="2" t="n">
        <v>0.6066</v>
      </c>
      <c r="H198" s="1" t="s">
        <v>25</v>
      </c>
      <c r="I198" s="2" t="n">
        <v>-0.764</v>
      </c>
      <c r="J198" s="2" t="n">
        <v>-0.422</v>
      </c>
      <c r="K198" s="2" t="n">
        <v>0.4881</v>
      </c>
      <c r="L198" s="1" t="s">
        <v>28</v>
      </c>
      <c r="M198" s="2" t="n">
        <v>1.3255</v>
      </c>
      <c r="N198" s="1" t="s">
        <v>29</v>
      </c>
      <c r="O198" s="2" t="n">
        <v>-5.9495</v>
      </c>
    </row>
    <row r="199" customFormat="false" ht="13.8" hidden="false" customHeight="false" outlineLevel="0" collapsed="false">
      <c r="A199" s="1" t="s">
        <v>40</v>
      </c>
    </row>
    <row r="200" customFormat="false" ht="13.8" hidden="false" customHeight="false" outlineLevel="0" collapsed="false">
      <c r="B200" s="1" t="s">
        <v>23</v>
      </c>
      <c r="C200" s="2" t="n">
        <v>2</v>
      </c>
      <c r="D200" s="1" t="s">
        <v>24</v>
      </c>
      <c r="E200" s="2" t="n">
        <v>39.786</v>
      </c>
      <c r="F200" s="2" t="n">
        <v>-35.5718</v>
      </c>
      <c r="G200" s="2" t="n">
        <v>1.0213</v>
      </c>
      <c r="H200" s="1" t="s">
        <v>25</v>
      </c>
      <c r="I200" s="2" t="n">
        <v>0.0319</v>
      </c>
      <c r="J200" s="2" t="n">
        <v>0.9959</v>
      </c>
      <c r="K200" s="2" t="n">
        <v>0.085</v>
      </c>
      <c r="L200" s="1" t="s">
        <v>28</v>
      </c>
      <c r="M200" s="2" t="n">
        <v>2.2901</v>
      </c>
      <c r="N200" s="1" t="s">
        <v>29</v>
      </c>
      <c r="O200" s="2" t="n">
        <v>-4.6678</v>
      </c>
    </row>
    <row r="201" customFormat="false" ht="13.8" hidden="false" customHeight="false" outlineLevel="0" collapsed="false">
      <c r="B201" s="1" t="s">
        <v>23</v>
      </c>
      <c r="C201" s="2" t="n">
        <v>2</v>
      </c>
      <c r="D201" s="1" t="s">
        <v>24</v>
      </c>
      <c r="E201" s="2" t="n">
        <v>39.769</v>
      </c>
      <c r="F201" s="2" t="n">
        <v>-35.5557</v>
      </c>
      <c r="G201" s="2" t="n">
        <v>0.8946</v>
      </c>
      <c r="H201" s="1" t="s">
        <v>25</v>
      </c>
      <c r="I201" s="2" t="n">
        <v>-0.0016</v>
      </c>
      <c r="J201" s="2" t="n">
        <v>0.9953</v>
      </c>
      <c r="K201" s="2" t="n">
        <v>0.0971</v>
      </c>
      <c r="L201" s="1" t="s">
        <v>28</v>
      </c>
      <c r="M201" s="2" t="n">
        <v>1.7056</v>
      </c>
      <c r="N201" s="1" t="s">
        <v>29</v>
      </c>
      <c r="O201" s="2" t="n">
        <v>0.8931</v>
      </c>
    </row>
    <row r="202" customFormat="false" ht="13.8" hidden="false" customHeight="false" outlineLevel="0" collapsed="false">
      <c r="B202" s="1" t="s">
        <v>23</v>
      </c>
      <c r="C202" s="2" t="n">
        <v>2</v>
      </c>
      <c r="D202" s="1" t="s">
        <v>24</v>
      </c>
      <c r="E202" s="2" t="n">
        <v>39.7466</v>
      </c>
      <c r="F202" s="2" t="n">
        <v>-35.526</v>
      </c>
      <c r="G202" s="2" t="n">
        <v>0.731</v>
      </c>
      <c r="H202" s="1" t="s">
        <v>25</v>
      </c>
      <c r="I202" s="2" t="n">
        <v>0.0253</v>
      </c>
      <c r="J202" s="2" t="n">
        <v>0.9985</v>
      </c>
      <c r="K202" s="2" t="n">
        <v>-0.0481</v>
      </c>
      <c r="L202" s="1" t="s">
        <v>28</v>
      </c>
      <c r="M202" s="2" t="n">
        <v>1.5201</v>
      </c>
      <c r="N202" s="1" t="s">
        <v>29</v>
      </c>
      <c r="O202" s="2" t="n">
        <v>0.9331</v>
      </c>
    </row>
    <row r="203" customFormat="false" ht="13.8" hidden="false" customHeight="false" outlineLevel="0" collapsed="false">
      <c r="B203" s="1" t="s">
        <v>23</v>
      </c>
      <c r="C203" s="2" t="n">
        <v>2</v>
      </c>
      <c r="D203" s="1" t="s">
        <v>24</v>
      </c>
      <c r="E203" s="2" t="n">
        <v>39.7551</v>
      </c>
      <c r="F203" s="2" t="n">
        <v>-35.4492</v>
      </c>
      <c r="G203" s="2" t="n">
        <v>0.576</v>
      </c>
      <c r="H203" s="1" t="s">
        <v>25</v>
      </c>
      <c r="I203" s="2" t="n">
        <v>0.1348</v>
      </c>
      <c r="J203" s="2" t="n">
        <v>0.9871</v>
      </c>
      <c r="K203" s="2" t="n">
        <v>-0.0866</v>
      </c>
      <c r="L203" s="1" t="s">
        <v>28</v>
      </c>
      <c r="M203" s="2" t="n">
        <v>1.4693</v>
      </c>
      <c r="N203" s="1" t="s">
        <v>29</v>
      </c>
      <c r="O203" s="2" t="n">
        <v>0.9546</v>
      </c>
    </row>
    <row r="204" customFormat="false" ht="13.8" hidden="false" customHeight="false" outlineLevel="0" collapsed="false">
      <c r="A204" s="1" t="s">
        <v>41</v>
      </c>
    </row>
    <row r="205" customFormat="false" ht="13.8" hidden="false" customHeight="false" outlineLevel="0" collapsed="false">
      <c r="B205" s="1" t="s">
        <v>23</v>
      </c>
      <c r="C205" s="2" t="n">
        <v>2</v>
      </c>
      <c r="D205" s="1" t="s">
        <v>24</v>
      </c>
      <c r="E205" s="2" t="n">
        <v>42.7345</v>
      </c>
      <c r="F205" s="2" t="n">
        <v>-39.1321</v>
      </c>
      <c r="G205" s="2" t="n">
        <v>1.0996</v>
      </c>
      <c r="H205" s="1" t="s">
        <v>25</v>
      </c>
      <c r="I205" s="2" t="n">
        <v>0.3397</v>
      </c>
      <c r="J205" s="2" t="n">
        <v>-0.9308</v>
      </c>
      <c r="K205" s="2" t="n">
        <v>0.1353</v>
      </c>
      <c r="L205" s="1" t="s">
        <v>28</v>
      </c>
      <c r="M205" s="2" t="n">
        <v>2.4294</v>
      </c>
      <c r="N205" s="1" t="s">
        <v>29</v>
      </c>
      <c r="O205" s="2" t="n">
        <v>-10.9004</v>
      </c>
    </row>
    <row r="206" customFormat="false" ht="13.8" hidden="false" customHeight="false" outlineLevel="0" collapsed="false">
      <c r="B206" s="1" t="s">
        <v>23</v>
      </c>
      <c r="C206" s="2" t="n">
        <v>2</v>
      </c>
      <c r="D206" s="1" t="s">
        <v>24</v>
      </c>
      <c r="E206" s="2" t="n">
        <v>43.0746</v>
      </c>
      <c r="F206" s="2" t="n">
        <v>-39.3119</v>
      </c>
      <c r="G206" s="2" t="n">
        <v>1.103</v>
      </c>
      <c r="H206" s="1" t="s">
        <v>25</v>
      </c>
      <c r="I206" s="2" t="n">
        <v>0.2383</v>
      </c>
      <c r="J206" s="2" t="n">
        <v>-0.9695</v>
      </c>
      <c r="K206" s="2" t="n">
        <v>0.0569</v>
      </c>
      <c r="L206" s="1" t="s">
        <v>28</v>
      </c>
      <c r="M206" s="2" t="n">
        <v>2.4256</v>
      </c>
      <c r="N206" s="1" t="s">
        <v>29</v>
      </c>
      <c r="O206" s="2" t="n">
        <v>0.8786</v>
      </c>
    </row>
    <row r="207" customFormat="false" ht="13.8" hidden="false" customHeight="false" outlineLevel="0" collapsed="false">
      <c r="B207" s="1" t="s">
        <v>23</v>
      </c>
      <c r="C207" s="2" t="n">
        <v>2</v>
      </c>
      <c r="D207" s="1" t="s">
        <v>24</v>
      </c>
      <c r="E207" s="2" t="n">
        <v>43.0596</v>
      </c>
      <c r="F207" s="2" t="n">
        <v>-39.1494</v>
      </c>
      <c r="G207" s="2" t="n">
        <v>1.004</v>
      </c>
      <c r="H207" s="1" t="s">
        <v>25</v>
      </c>
      <c r="I207" s="2" t="n">
        <v>0.1939</v>
      </c>
      <c r="J207" s="2" t="n">
        <v>-0.9395</v>
      </c>
      <c r="K207" s="2" t="n">
        <v>-0.2823</v>
      </c>
      <c r="L207" s="1" t="s">
        <v>28</v>
      </c>
      <c r="M207" s="2" t="n">
        <v>2.2908</v>
      </c>
      <c r="N207" s="1" t="s">
        <v>29</v>
      </c>
      <c r="O207" s="2" t="n">
        <v>0.8035</v>
      </c>
    </row>
    <row r="208" customFormat="false" ht="13.8" hidden="false" customHeight="false" outlineLevel="0" collapsed="false">
      <c r="B208" s="1" t="s">
        <v>23</v>
      </c>
      <c r="C208" s="2" t="n">
        <v>2</v>
      </c>
      <c r="D208" s="1" t="s">
        <v>24</v>
      </c>
      <c r="E208" s="2" t="n">
        <v>43.1826</v>
      </c>
      <c r="F208" s="2" t="n">
        <v>-39.5315</v>
      </c>
      <c r="G208" s="2" t="n">
        <v>1.0429</v>
      </c>
      <c r="H208" s="1" t="s">
        <v>25</v>
      </c>
      <c r="I208" s="2" t="n">
        <v>0.8145</v>
      </c>
      <c r="J208" s="2" t="n">
        <v>-0.5728</v>
      </c>
      <c r="K208" s="2" t="n">
        <v>-0.0927</v>
      </c>
      <c r="L208" s="1" t="s">
        <v>28</v>
      </c>
      <c r="M208" s="2" t="n">
        <v>2.4159</v>
      </c>
      <c r="N208" s="1" t="s">
        <v>29</v>
      </c>
      <c r="O208" s="2" t="n">
        <v>0.8515</v>
      </c>
    </row>
    <row r="209" customFormat="false" ht="13.8" hidden="false" customHeight="false" outlineLevel="0" collapsed="false">
      <c r="A209" s="1" t="s">
        <v>42</v>
      </c>
    </row>
    <row r="210" customFormat="false" ht="13.8" hidden="false" customHeight="false" outlineLevel="0" collapsed="false">
      <c r="B210" s="1" t="s">
        <v>23</v>
      </c>
      <c r="C210" s="2" t="n">
        <v>2</v>
      </c>
      <c r="D210" s="1" t="s">
        <v>24</v>
      </c>
      <c r="E210" s="2" t="n">
        <v>43.8448</v>
      </c>
      <c r="F210" s="2" t="n">
        <v>-35.6022</v>
      </c>
      <c r="G210" s="2" t="n">
        <v>1.0657</v>
      </c>
      <c r="H210" s="1" t="s">
        <v>25</v>
      </c>
      <c r="I210" s="2" t="n">
        <v>-0.1217</v>
      </c>
      <c r="J210" s="2" t="n">
        <v>-0.9891</v>
      </c>
      <c r="K210" s="2" t="n">
        <v>0.0833</v>
      </c>
      <c r="L210" s="1" t="s">
        <v>28</v>
      </c>
      <c r="M210" s="2" t="n">
        <v>2.2853</v>
      </c>
      <c r="N210" s="1" t="s">
        <v>29</v>
      </c>
      <c r="O210" s="2" t="n">
        <v>-7.1338</v>
      </c>
    </row>
    <row r="211" customFormat="false" ht="13.8" hidden="false" customHeight="false" outlineLevel="0" collapsed="false">
      <c r="B211" s="1" t="s">
        <v>23</v>
      </c>
      <c r="C211" s="2" t="n">
        <v>2</v>
      </c>
      <c r="D211" s="1" t="s">
        <v>24</v>
      </c>
      <c r="E211" s="2" t="n">
        <v>43.9378</v>
      </c>
      <c r="F211" s="2" t="n">
        <v>-35.66</v>
      </c>
      <c r="G211" s="2" t="n">
        <v>0.8793</v>
      </c>
      <c r="H211" s="1" t="s">
        <v>25</v>
      </c>
      <c r="I211" s="2" t="n">
        <v>0.0861</v>
      </c>
      <c r="J211" s="2" t="n">
        <v>0.9962</v>
      </c>
      <c r="K211" s="2" t="n">
        <v>0.0097</v>
      </c>
      <c r="L211" s="1" t="s">
        <v>28</v>
      </c>
      <c r="M211" s="2" t="n">
        <v>1.7493</v>
      </c>
      <c r="N211" s="1" t="s">
        <v>29</v>
      </c>
      <c r="O211" s="2" t="n">
        <v>0.7014</v>
      </c>
    </row>
    <row r="212" customFormat="false" ht="13.8" hidden="false" customHeight="false" outlineLevel="0" collapsed="false">
      <c r="B212" s="1" t="s">
        <v>23</v>
      </c>
      <c r="C212" s="2" t="n">
        <v>2</v>
      </c>
      <c r="D212" s="1" t="s">
        <v>24</v>
      </c>
      <c r="E212" s="2" t="n">
        <v>43.987</v>
      </c>
      <c r="F212" s="2" t="n">
        <v>-35.6074</v>
      </c>
      <c r="G212" s="2" t="n">
        <v>0.8321</v>
      </c>
      <c r="H212" s="1" t="s">
        <v>25</v>
      </c>
      <c r="I212" s="2" t="n">
        <v>0.0069</v>
      </c>
      <c r="J212" s="2" t="n">
        <v>-0.9999</v>
      </c>
      <c r="K212" s="2" t="n">
        <v>0.0104</v>
      </c>
      <c r="L212" s="1" t="s">
        <v>28</v>
      </c>
      <c r="M212" s="2" t="n">
        <v>1.5733</v>
      </c>
      <c r="N212" s="1" t="s">
        <v>29</v>
      </c>
      <c r="O212" s="2" t="n">
        <v>0.7516</v>
      </c>
    </row>
    <row r="213" customFormat="false" ht="13.8" hidden="false" customHeight="false" outlineLevel="0" collapsed="false">
      <c r="B213" s="1" t="s">
        <v>23</v>
      </c>
      <c r="C213" s="2" t="n">
        <v>2</v>
      </c>
      <c r="D213" s="1" t="s">
        <v>24</v>
      </c>
      <c r="E213" s="2" t="n">
        <v>43.9684</v>
      </c>
      <c r="F213" s="2" t="n">
        <v>-35.6037</v>
      </c>
      <c r="G213" s="2" t="n">
        <v>0.6899</v>
      </c>
      <c r="H213" s="1" t="s">
        <v>25</v>
      </c>
      <c r="I213" s="2" t="n">
        <v>0.0502</v>
      </c>
      <c r="J213" s="2" t="n">
        <v>0.9987</v>
      </c>
      <c r="K213" s="2" t="n">
        <v>0.0014</v>
      </c>
      <c r="L213" s="1" t="s">
        <v>28</v>
      </c>
      <c r="M213" s="2" t="n">
        <v>1.4097</v>
      </c>
      <c r="N213" s="1" t="s">
        <v>29</v>
      </c>
      <c r="O213" s="2" t="n">
        <v>0.7782</v>
      </c>
    </row>
    <row r="214" customFormat="false" ht="13.8" hidden="false" customHeight="false" outlineLevel="0" collapsed="false">
      <c r="B214" s="1" t="s">
        <v>23</v>
      </c>
      <c r="C214" s="2" t="n">
        <v>2</v>
      </c>
      <c r="D214" s="1" t="s">
        <v>24</v>
      </c>
      <c r="E214" s="2" t="n">
        <v>44.2157</v>
      </c>
      <c r="F214" s="2" t="n">
        <v>-35.405</v>
      </c>
      <c r="G214" s="2" t="n">
        <v>0.6336</v>
      </c>
      <c r="H214" s="1" t="s">
        <v>25</v>
      </c>
      <c r="I214" s="2" t="n">
        <v>0.3444</v>
      </c>
      <c r="J214" s="2" t="n">
        <v>0.8945</v>
      </c>
      <c r="K214" s="2" t="n">
        <v>-0.2849</v>
      </c>
      <c r="L214" s="1" t="s">
        <v>28</v>
      </c>
      <c r="M214" s="2" t="n">
        <v>1.3132</v>
      </c>
      <c r="N214" s="1" t="s">
        <v>29</v>
      </c>
      <c r="O214" s="2" t="n">
        <v>0.7853</v>
      </c>
    </row>
    <row r="215" customFormat="false" ht="13.8" hidden="false" customHeight="false" outlineLevel="0" collapsed="false">
      <c r="A215" s="1" t="s">
        <v>43</v>
      </c>
    </row>
    <row r="216" customFormat="false" ht="13.8" hidden="false" customHeight="false" outlineLevel="0" collapsed="false">
      <c r="B216" s="1" t="s">
        <v>23</v>
      </c>
      <c r="C216" s="2" t="n">
        <v>2</v>
      </c>
      <c r="D216" s="1" t="s">
        <v>24</v>
      </c>
      <c r="E216" s="2" t="n">
        <v>47.2926</v>
      </c>
      <c r="F216" s="2" t="n">
        <v>-28.8249</v>
      </c>
      <c r="G216" s="2" t="n">
        <v>0.7317</v>
      </c>
      <c r="H216" s="1" t="s">
        <v>25</v>
      </c>
      <c r="I216" s="2" t="n">
        <v>-0.9942</v>
      </c>
      <c r="J216" s="2" t="n">
        <v>-0.0311</v>
      </c>
      <c r="K216" s="2" t="n">
        <v>0.1034</v>
      </c>
      <c r="L216" s="1" t="s">
        <v>28</v>
      </c>
      <c r="M216" s="2" t="n">
        <v>2.3284</v>
      </c>
      <c r="N216" s="1" t="s">
        <v>29</v>
      </c>
      <c r="O216" s="2" t="n">
        <v>-0.7706</v>
      </c>
    </row>
    <row r="217" customFormat="false" ht="13.8" hidden="false" customHeight="false" outlineLevel="0" collapsed="false">
      <c r="B217" s="1" t="s">
        <v>23</v>
      </c>
      <c r="C217" s="2" t="n">
        <v>2</v>
      </c>
      <c r="D217" s="1" t="s">
        <v>24</v>
      </c>
      <c r="E217" s="2" t="n">
        <v>47.6259</v>
      </c>
      <c r="F217" s="2" t="n">
        <v>-28.0654</v>
      </c>
      <c r="G217" s="2" t="n">
        <v>0.8605</v>
      </c>
      <c r="H217" s="1" t="s">
        <v>25</v>
      </c>
      <c r="I217" s="2" t="n">
        <v>0.6482</v>
      </c>
      <c r="J217" s="2" t="n">
        <v>0.7535</v>
      </c>
      <c r="K217" s="2" t="n">
        <v>-0.1099</v>
      </c>
      <c r="L217" s="1" t="s">
        <v>28</v>
      </c>
      <c r="M217" s="2" t="n">
        <v>1.9555</v>
      </c>
      <c r="N217" s="1" t="s">
        <v>29</v>
      </c>
      <c r="O217" s="2" t="n">
        <v>0.8968</v>
      </c>
    </row>
    <row r="218" customFormat="false" ht="13.8" hidden="false" customHeight="false" outlineLevel="0" collapsed="false">
      <c r="B218" s="1" t="s">
        <v>23</v>
      </c>
      <c r="C218" s="2" t="n">
        <v>2</v>
      </c>
      <c r="D218" s="1" t="s">
        <v>24</v>
      </c>
      <c r="E218" s="2" t="n">
        <v>47.4912</v>
      </c>
      <c r="F218" s="2" t="n">
        <v>-28.2073</v>
      </c>
      <c r="G218" s="2" t="n">
        <v>0.7576</v>
      </c>
      <c r="H218" s="1" t="s">
        <v>25</v>
      </c>
      <c r="I218" s="2" t="n">
        <v>-0.9168</v>
      </c>
      <c r="J218" s="2" t="n">
        <v>-0.3944</v>
      </c>
      <c r="K218" s="2" t="n">
        <v>-0.0618</v>
      </c>
      <c r="L218" s="1" t="s">
        <v>28</v>
      </c>
      <c r="M218" s="2" t="n">
        <v>1.5921</v>
      </c>
      <c r="N218" s="1" t="s">
        <v>29</v>
      </c>
      <c r="O218" s="2" t="n">
        <v>0.8958</v>
      </c>
    </row>
    <row r="219" customFormat="false" ht="13.8" hidden="false" customHeight="false" outlineLevel="0" collapsed="false">
      <c r="B219" s="1" t="s">
        <v>23</v>
      </c>
      <c r="C219" s="2" t="n">
        <v>2</v>
      </c>
      <c r="D219" s="1" t="s">
        <v>24</v>
      </c>
      <c r="E219" s="2" t="n">
        <v>47.3955</v>
      </c>
      <c r="F219" s="2" t="n">
        <v>-28.278</v>
      </c>
      <c r="G219" s="2" t="n">
        <v>0.7041</v>
      </c>
      <c r="H219" s="1" t="s">
        <v>25</v>
      </c>
      <c r="I219" s="2" t="n">
        <v>0.9377</v>
      </c>
      <c r="J219" s="2" t="n">
        <v>0.2573</v>
      </c>
      <c r="K219" s="2" t="n">
        <v>-0.2335</v>
      </c>
      <c r="L219" s="1" t="s">
        <v>28</v>
      </c>
      <c r="M219" s="2" t="n">
        <v>1.3605</v>
      </c>
      <c r="N219" s="1" t="s">
        <v>29</v>
      </c>
      <c r="O219" s="2" t="n">
        <v>0.915</v>
      </c>
    </row>
    <row r="220" customFormat="false" ht="13.8" hidden="false" customHeight="false" outlineLevel="0" collapsed="false">
      <c r="B220" s="1" t="s">
        <v>23</v>
      </c>
      <c r="C220" s="2" t="n">
        <v>1</v>
      </c>
      <c r="D220" s="1" t="s">
        <v>24</v>
      </c>
      <c r="E220" s="2" t="n">
        <v>47.36</v>
      </c>
      <c r="F220" s="2" t="n">
        <v>-28.1774</v>
      </c>
      <c r="G220" s="2" t="n">
        <v>0.6777</v>
      </c>
      <c r="H220" s="1" t="s">
        <v>25</v>
      </c>
      <c r="I220" s="2" t="n">
        <v>0.9578</v>
      </c>
      <c r="J220" s="2" t="n">
        <v>0.216</v>
      </c>
      <c r="K220" s="2" t="n">
        <v>-0.1896</v>
      </c>
      <c r="L220" s="1" t="s">
        <v>28</v>
      </c>
      <c r="M220" s="2" t="n">
        <v>1.6194</v>
      </c>
      <c r="N220" s="1" t="s">
        <v>29</v>
      </c>
      <c r="O220" s="2" t="n">
        <v>0.7161</v>
      </c>
    </row>
    <row r="221" customFormat="false" ht="13.8" hidden="false" customHeight="false" outlineLevel="0" collapsed="false">
      <c r="A221" s="1" t="s">
        <v>44</v>
      </c>
    </row>
    <row r="222" customFormat="false" ht="13.8" hidden="false" customHeight="false" outlineLevel="0" collapsed="false">
      <c r="B222" s="1" t="s">
        <v>23</v>
      </c>
      <c r="C222" s="2" t="n">
        <v>2</v>
      </c>
      <c r="D222" s="1" t="s">
        <v>24</v>
      </c>
      <c r="E222" s="2" t="n">
        <v>47.591</v>
      </c>
      <c r="F222" s="2" t="n">
        <v>-27.9124</v>
      </c>
      <c r="G222" s="2" t="n">
        <v>0.7228</v>
      </c>
      <c r="H222" s="1" t="s">
        <v>25</v>
      </c>
      <c r="I222" s="2" t="n">
        <v>0.0313</v>
      </c>
      <c r="J222" s="2" t="n">
        <v>-0.9773</v>
      </c>
      <c r="K222" s="2" t="n">
        <v>0.2094</v>
      </c>
      <c r="L222" s="1" t="s">
        <v>28</v>
      </c>
      <c r="M222" s="2" t="n">
        <v>1.6002</v>
      </c>
      <c r="N222" s="1" t="s">
        <v>29</v>
      </c>
      <c r="O222" s="2" t="n">
        <v>-2.0574</v>
      </c>
    </row>
    <row r="223" customFormat="false" ht="13.8" hidden="false" customHeight="false" outlineLevel="0" collapsed="false">
      <c r="A223" s="1" t="s">
        <v>45</v>
      </c>
    </row>
    <row r="224" customFormat="false" ht="13.8" hidden="false" customHeight="false" outlineLevel="0" collapsed="false">
      <c r="B224" s="1" t="s">
        <v>23</v>
      </c>
      <c r="C224" s="2" t="n">
        <v>2</v>
      </c>
      <c r="D224" s="1" t="s">
        <v>24</v>
      </c>
      <c r="E224" s="2" t="n">
        <v>47.3151</v>
      </c>
      <c r="F224" s="2" t="n">
        <v>-23.2558</v>
      </c>
      <c r="G224" s="2" t="n">
        <v>1.0088</v>
      </c>
      <c r="H224" s="1" t="s">
        <v>25</v>
      </c>
      <c r="I224" s="2" t="n">
        <v>0.9895</v>
      </c>
      <c r="J224" s="2" t="n">
        <v>0.0106</v>
      </c>
      <c r="K224" s="2" t="n">
        <v>-0.1439</v>
      </c>
      <c r="L224" s="1" t="s">
        <v>28</v>
      </c>
      <c r="M224" s="2" t="n">
        <v>2.2944</v>
      </c>
      <c r="N224" s="1" t="s">
        <v>29</v>
      </c>
      <c r="O224" s="2" t="n">
        <v>-1.28</v>
      </c>
    </row>
    <row r="225" customFormat="false" ht="13.8" hidden="false" customHeight="false" outlineLevel="0" collapsed="false">
      <c r="B225" s="1" t="s">
        <v>23</v>
      </c>
      <c r="C225" s="2" t="n">
        <v>2</v>
      </c>
      <c r="D225" s="1" t="s">
        <v>24</v>
      </c>
      <c r="E225" s="2" t="n">
        <v>47.3543</v>
      </c>
      <c r="F225" s="2" t="n">
        <v>-23.2212</v>
      </c>
      <c r="G225" s="2" t="n">
        <v>0.8947</v>
      </c>
      <c r="H225" s="1" t="s">
        <v>25</v>
      </c>
      <c r="I225" s="2" t="n">
        <v>0.9966</v>
      </c>
      <c r="J225" s="2" t="n">
        <v>-0.0776</v>
      </c>
      <c r="K225" s="2" t="n">
        <v>-0.0294</v>
      </c>
      <c r="L225" s="1" t="s">
        <v>28</v>
      </c>
      <c r="M225" s="2" t="n">
        <v>2.5925</v>
      </c>
      <c r="N225" s="1" t="s">
        <v>29</v>
      </c>
      <c r="O225" s="2" t="n">
        <v>0.9869</v>
      </c>
    </row>
    <row r="226" customFormat="false" ht="13.8" hidden="false" customHeight="false" outlineLevel="0" collapsed="false">
      <c r="B226" s="1" t="s">
        <v>23</v>
      </c>
      <c r="C226" s="2" t="n">
        <v>2</v>
      </c>
      <c r="D226" s="1" t="s">
        <v>24</v>
      </c>
      <c r="E226" s="2" t="n">
        <v>47.3479</v>
      </c>
      <c r="F226" s="2" t="n">
        <v>-23.2622</v>
      </c>
      <c r="G226" s="2" t="n">
        <v>0.7701</v>
      </c>
      <c r="H226" s="1" t="s">
        <v>25</v>
      </c>
      <c r="I226" s="2" t="n">
        <v>0.998</v>
      </c>
      <c r="J226" s="2" t="n">
        <v>-0.0543</v>
      </c>
      <c r="K226" s="2" t="n">
        <v>0.0309</v>
      </c>
      <c r="L226" s="1" t="s">
        <v>28</v>
      </c>
      <c r="M226" s="2" t="n">
        <v>2.0772</v>
      </c>
      <c r="N226" s="1" t="s">
        <v>29</v>
      </c>
      <c r="O226" s="2" t="n">
        <v>0.9963</v>
      </c>
    </row>
    <row r="227" customFormat="false" ht="13.8" hidden="false" customHeight="false" outlineLevel="0" collapsed="false">
      <c r="B227" s="1" t="s">
        <v>23</v>
      </c>
      <c r="C227" s="2" t="n">
        <v>2</v>
      </c>
      <c r="D227" s="1" t="s">
        <v>24</v>
      </c>
      <c r="E227" s="2" t="n">
        <v>47.4109</v>
      </c>
      <c r="F227" s="2" t="n">
        <v>-23.3543</v>
      </c>
      <c r="G227" s="2" t="n">
        <v>0.5022</v>
      </c>
      <c r="H227" s="1" t="s">
        <v>25</v>
      </c>
      <c r="I227" s="2" t="n">
        <v>0.9881</v>
      </c>
      <c r="J227" s="2" t="n">
        <v>-0.1511</v>
      </c>
      <c r="K227" s="2" t="n">
        <v>-0.0282</v>
      </c>
      <c r="L227" s="1" t="s">
        <v>28</v>
      </c>
      <c r="M227" s="2" t="n">
        <v>1.4516</v>
      </c>
      <c r="N227" s="1" t="s">
        <v>29</v>
      </c>
      <c r="O227" s="2" t="n">
        <v>1</v>
      </c>
    </row>
    <row r="228" customFormat="false" ht="13.8" hidden="false" customHeight="false" outlineLevel="0" collapsed="false">
      <c r="A228" s="1" t="s">
        <v>46</v>
      </c>
    </row>
    <row r="229" customFormat="false" ht="13.8" hidden="false" customHeight="false" outlineLevel="0" collapsed="false">
      <c r="B229" s="1" t="s">
        <v>23</v>
      </c>
      <c r="C229" s="2" t="n">
        <v>2</v>
      </c>
      <c r="D229" s="1" t="s">
        <v>24</v>
      </c>
      <c r="E229" s="2" t="n">
        <v>47.392</v>
      </c>
      <c r="F229" s="2" t="n">
        <v>-20.857</v>
      </c>
      <c r="G229" s="2" t="n">
        <v>0.6638</v>
      </c>
      <c r="H229" s="1" t="s">
        <v>25</v>
      </c>
      <c r="I229" s="2" t="n">
        <v>0.9982</v>
      </c>
      <c r="J229" s="2" t="n">
        <v>-0.0596</v>
      </c>
      <c r="K229" s="2" t="n">
        <v>0.0062</v>
      </c>
      <c r="L229" s="1" t="s">
        <v>28</v>
      </c>
      <c r="M229" s="2" t="n">
        <v>1.1276</v>
      </c>
      <c r="N229" s="1" t="s">
        <v>29</v>
      </c>
      <c r="O229" s="2" t="n">
        <v>-0.723</v>
      </c>
    </row>
    <row r="230" customFormat="false" ht="13.8" hidden="false" customHeight="false" outlineLevel="0" collapsed="false">
      <c r="B230" s="1" t="s">
        <v>23</v>
      </c>
      <c r="C230" s="2" t="n">
        <v>1</v>
      </c>
      <c r="D230" s="1" t="s">
        <v>24</v>
      </c>
      <c r="E230" s="2" t="n">
        <v>47.5377</v>
      </c>
      <c r="F230" s="2" t="n">
        <v>-20.2397</v>
      </c>
      <c r="G230" s="2" t="n">
        <v>0.5244</v>
      </c>
      <c r="H230" s="1" t="s">
        <v>25</v>
      </c>
      <c r="I230" s="2" t="n">
        <v>-0.9899</v>
      </c>
      <c r="J230" s="2" t="n">
        <v>-0.0149</v>
      </c>
      <c r="K230" s="2" t="n">
        <v>0.141</v>
      </c>
      <c r="L230" s="1" t="s">
        <v>28</v>
      </c>
      <c r="M230" s="2" t="n">
        <v>1.1319</v>
      </c>
      <c r="N230" s="1" t="s">
        <v>29</v>
      </c>
      <c r="O230" s="2" t="n">
        <v>0.5739</v>
      </c>
    </row>
    <row r="231" customFormat="false" ht="13.8" hidden="false" customHeight="false" outlineLevel="0" collapsed="false">
      <c r="B231" s="1" t="s">
        <v>23</v>
      </c>
      <c r="C231" s="2" t="n">
        <v>1</v>
      </c>
      <c r="D231" s="1" t="s">
        <v>24</v>
      </c>
      <c r="E231" s="2" t="n">
        <v>47.5155</v>
      </c>
      <c r="F231" s="2" t="n">
        <v>-19.9448</v>
      </c>
      <c r="G231" s="2" t="n">
        <v>0.4791</v>
      </c>
      <c r="H231" s="1" t="s">
        <v>25</v>
      </c>
      <c r="I231" s="2" t="n">
        <v>-0.3567</v>
      </c>
      <c r="J231" s="2" t="n">
        <v>-0.7077</v>
      </c>
      <c r="K231" s="2" t="n">
        <v>0.6099</v>
      </c>
      <c r="L231" s="1" t="s">
        <v>28</v>
      </c>
      <c r="M231" s="2" t="n">
        <v>1.356</v>
      </c>
      <c r="N231" s="1" t="s">
        <v>29</v>
      </c>
      <c r="O231" s="2" t="n">
        <v>0.4036</v>
      </c>
    </row>
    <row r="232" customFormat="false" ht="13.8" hidden="false" customHeight="false" outlineLevel="0" collapsed="false">
      <c r="A232" s="1" t="s">
        <v>47</v>
      </c>
    </row>
    <row r="233" customFormat="false" ht="13.8" hidden="false" customHeight="false" outlineLevel="0" collapsed="false">
      <c r="B233" s="1" t="s">
        <v>23</v>
      </c>
      <c r="C233" s="2" t="n">
        <v>1</v>
      </c>
      <c r="D233" s="1" t="s">
        <v>24</v>
      </c>
      <c r="E233" s="2" t="n">
        <v>47.5218</v>
      </c>
      <c r="F233" s="2" t="n">
        <v>-20.0169</v>
      </c>
      <c r="G233" s="2" t="n">
        <v>0.5187</v>
      </c>
      <c r="H233" s="1" t="s">
        <v>25</v>
      </c>
      <c r="I233" s="2" t="n">
        <v>0.0223</v>
      </c>
      <c r="J233" s="2" t="n">
        <v>-0.9974</v>
      </c>
      <c r="K233" s="2" t="n">
        <v>-0.0682</v>
      </c>
      <c r="L233" s="1" t="s">
        <v>28</v>
      </c>
      <c r="M233" s="2" t="n">
        <v>1.0854</v>
      </c>
      <c r="N233" s="1" t="s">
        <v>29</v>
      </c>
      <c r="O233" s="2" t="n">
        <v>-2.6189</v>
      </c>
    </row>
    <row r="234" customFormat="false" ht="13.8" hidden="false" customHeight="false" outlineLevel="0" collapsed="false">
      <c r="B234" s="1" t="s">
        <v>23</v>
      </c>
      <c r="C234" s="2" t="n">
        <v>2</v>
      </c>
      <c r="D234" s="1" t="s">
        <v>24</v>
      </c>
      <c r="E234" s="2" t="n">
        <v>47.5523</v>
      </c>
      <c r="F234" s="2" t="n">
        <v>-20.017</v>
      </c>
      <c r="G234" s="2" t="n">
        <v>0.5717</v>
      </c>
      <c r="H234" s="1" t="s">
        <v>25</v>
      </c>
      <c r="I234" s="2" t="n">
        <v>-0.0116</v>
      </c>
      <c r="J234" s="2" t="n">
        <v>0.9985</v>
      </c>
      <c r="K234" s="2" t="n">
        <v>0.0527</v>
      </c>
      <c r="L234" s="1" t="s">
        <v>28</v>
      </c>
      <c r="M234" s="2" t="n">
        <v>1.0824</v>
      </c>
      <c r="N234" s="1" t="s">
        <v>29</v>
      </c>
      <c r="O234" s="2" t="n">
        <v>-3.5965</v>
      </c>
    </row>
    <row r="235" customFormat="false" ht="13.8" hidden="false" customHeight="false" outlineLevel="0" collapsed="false">
      <c r="A235" s="1" t="s">
        <v>48</v>
      </c>
    </row>
    <row r="236" customFormat="false" ht="13.8" hidden="false" customHeight="false" outlineLevel="0" collapsed="false">
      <c r="B236" s="1" t="s">
        <v>23</v>
      </c>
      <c r="C236" s="2" t="n">
        <v>1</v>
      </c>
      <c r="D236" s="1" t="s">
        <v>24</v>
      </c>
      <c r="E236" s="2" t="n">
        <v>48.2216</v>
      </c>
      <c r="F236" s="2" t="n">
        <v>-15.1687</v>
      </c>
      <c r="G236" s="2" t="n">
        <v>0.8789</v>
      </c>
      <c r="H236" s="1" t="s">
        <v>25</v>
      </c>
      <c r="I236" s="2" t="n">
        <v>-0.482</v>
      </c>
      <c r="J236" s="2" t="n">
        <v>0.857</v>
      </c>
      <c r="K236" s="2" t="n">
        <v>0.1822</v>
      </c>
      <c r="L236" s="1" t="s">
        <v>28</v>
      </c>
      <c r="M236" s="2" t="n">
        <v>2.4039</v>
      </c>
      <c r="N236" s="1" t="s">
        <v>29</v>
      </c>
      <c r="O236" s="2" t="n">
        <v>-0.5952</v>
      </c>
    </row>
    <row r="237" customFormat="false" ht="13.8" hidden="false" customHeight="false" outlineLevel="0" collapsed="false">
      <c r="B237" s="1" t="s">
        <v>23</v>
      </c>
      <c r="C237" s="2" t="n">
        <v>1</v>
      </c>
      <c r="D237" s="1" t="s">
        <v>24</v>
      </c>
      <c r="E237" s="2" t="n">
        <v>47.971</v>
      </c>
      <c r="F237" s="2" t="n">
        <v>-15.2718</v>
      </c>
      <c r="G237" s="2" t="n">
        <v>0.8014</v>
      </c>
      <c r="H237" s="1" t="s">
        <v>25</v>
      </c>
      <c r="I237" s="2" t="n">
        <v>0.5591</v>
      </c>
      <c r="J237" s="2" t="n">
        <v>-0.8178</v>
      </c>
      <c r="K237" s="2" t="n">
        <v>-0.1367</v>
      </c>
      <c r="L237" s="1" t="s">
        <v>28</v>
      </c>
      <c r="M237" s="2" t="n">
        <v>1.8042</v>
      </c>
      <c r="N237" s="1" t="s">
        <v>29</v>
      </c>
      <c r="O237" s="2" t="n">
        <v>1</v>
      </c>
    </row>
    <row r="238" customFormat="false" ht="13.8" hidden="false" customHeight="false" outlineLevel="0" collapsed="false">
      <c r="B238" s="1" t="s">
        <v>23</v>
      </c>
      <c r="C238" s="2" t="n">
        <v>1</v>
      </c>
      <c r="D238" s="1" t="s">
        <v>24</v>
      </c>
      <c r="E238" s="2" t="n">
        <v>47.5288</v>
      </c>
      <c r="F238" s="2" t="n">
        <v>-15.1859</v>
      </c>
      <c r="G238" s="2" t="n">
        <v>0.8622</v>
      </c>
      <c r="H238" s="1" t="s">
        <v>25</v>
      </c>
      <c r="I238" s="2" t="n">
        <v>0.9962</v>
      </c>
      <c r="J238" s="2" t="n">
        <v>-0.0871</v>
      </c>
      <c r="K238" s="2" t="n">
        <v>0.0067</v>
      </c>
      <c r="L238" s="1" t="s">
        <v>28</v>
      </c>
      <c r="M238" s="2" t="n">
        <v>2.0716</v>
      </c>
      <c r="N238" s="1" t="s">
        <v>29</v>
      </c>
      <c r="O238" s="2" t="n">
        <v>0.4637</v>
      </c>
    </row>
    <row r="239" customFormat="false" ht="13.8" hidden="false" customHeight="false" outlineLevel="0" collapsed="false">
      <c r="B239" s="1" t="s">
        <v>23</v>
      </c>
      <c r="C239" s="2" t="n">
        <v>1</v>
      </c>
      <c r="D239" s="1" t="s">
        <v>24</v>
      </c>
      <c r="E239" s="2" t="n">
        <v>47.4873</v>
      </c>
      <c r="F239" s="2" t="n">
        <v>-15.0459</v>
      </c>
      <c r="G239" s="2" t="n">
        <v>0.7338</v>
      </c>
      <c r="H239" s="1" t="s">
        <v>25</v>
      </c>
      <c r="I239" s="2" t="n">
        <v>-0.9915</v>
      </c>
      <c r="J239" s="2" t="n">
        <v>-0.0536</v>
      </c>
      <c r="K239" s="2" t="n">
        <v>0.119</v>
      </c>
      <c r="L239" s="1" t="s">
        <v>28</v>
      </c>
      <c r="M239" s="2" t="n">
        <v>2.2413</v>
      </c>
      <c r="N239" s="1" t="s">
        <v>29</v>
      </c>
      <c r="O239" s="2" t="n">
        <v>0.1551</v>
      </c>
    </row>
    <row r="240" customFormat="false" ht="13.8" hidden="false" customHeight="false" outlineLevel="0" collapsed="false">
      <c r="B240" s="1" t="s">
        <v>23</v>
      </c>
      <c r="C240" s="2" t="n">
        <v>1</v>
      </c>
      <c r="D240" s="1" t="s">
        <v>24</v>
      </c>
      <c r="E240" s="2" t="n">
        <v>47.2451</v>
      </c>
      <c r="F240" s="2" t="n">
        <v>-14.6659</v>
      </c>
      <c r="G240" s="2" t="n">
        <v>0.4524</v>
      </c>
      <c r="H240" s="1" t="s">
        <v>25</v>
      </c>
      <c r="I240" s="2" t="n">
        <v>-0.9702</v>
      </c>
      <c r="J240" s="2" t="n">
        <v>0.2245</v>
      </c>
      <c r="K240" s="2" t="n">
        <v>-0.0913</v>
      </c>
      <c r="L240" s="1" t="s">
        <v>28</v>
      </c>
      <c r="M240" s="2" t="n">
        <v>0.8341</v>
      </c>
      <c r="N240" s="1" t="s">
        <v>29</v>
      </c>
      <c r="O240" s="2" t="n">
        <v>1</v>
      </c>
    </row>
    <row r="241" customFormat="false" ht="13.8" hidden="false" customHeight="false" outlineLevel="0" collapsed="false">
      <c r="A241" s="1" t="s">
        <v>49</v>
      </c>
    </row>
    <row r="242" customFormat="false" ht="13.8" hidden="false" customHeight="false" outlineLevel="0" collapsed="false">
      <c r="B242" s="1" t="s">
        <v>23</v>
      </c>
      <c r="C242" s="2" t="n">
        <v>1</v>
      </c>
      <c r="D242" s="1" t="s">
        <v>24</v>
      </c>
      <c r="E242" s="2" t="n">
        <v>47.4063</v>
      </c>
      <c r="F242" s="2" t="n">
        <v>-12.5589</v>
      </c>
      <c r="G242" s="2" t="n">
        <v>0.8187</v>
      </c>
      <c r="H242" s="1" t="s">
        <v>25</v>
      </c>
      <c r="I242" s="2" t="n">
        <v>-0.997</v>
      </c>
      <c r="J242" s="2" t="n">
        <v>-0.0725</v>
      </c>
      <c r="K242" s="2" t="n">
        <v>-0.0258</v>
      </c>
      <c r="L242" s="1" t="s">
        <v>28</v>
      </c>
      <c r="M242" s="2" t="n">
        <v>1.937</v>
      </c>
      <c r="N242" s="1" t="s">
        <v>29</v>
      </c>
      <c r="O242" s="2" t="n">
        <v>-64.6958</v>
      </c>
    </row>
    <row r="243" customFormat="false" ht="13.8" hidden="false" customHeight="false" outlineLevel="0" collapsed="false">
      <c r="B243" s="1" t="s">
        <v>23</v>
      </c>
      <c r="C243" s="2" t="n">
        <v>1</v>
      </c>
      <c r="D243" s="1" t="s">
        <v>24</v>
      </c>
      <c r="E243" s="2" t="n">
        <v>47.3011</v>
      </c>
      <c r="F243" s="2" t="n">
        <v>-12.5998</v>
      </c>
      <c r="G243" s="2" t="n">
        <v>0.806</v>
      </c>
      <c r="H243" s="1" t="s">
        <v>25</v>
      </c>
      <c r="I243" s="2" t="n">
        <v>-0.9993</v>
      </c>
      <c r="J243" s="2" t="n">
        <v>0.0132</v>
      </c>
      <c r="K243" s="2" t="n">
        <v>-0.0344</v>
      </c>
      <c r="L243" s="1" t="s">
        <v>28</v>
      </c>
      <c r="M243" s="2" t="n">
        <v>2.2165</v>
      </c>
      <c r="N243" s="1" t="s">
        <v>29</v>
      </c>
      <c r="O243" s="2" t="n">
        <v>0.8692</v>
      </c>
    </row>
    <row r="244" customFormat="false" ht="13.8" hidden="false" customHeight="false" outlineLevel="0" collapsed="false">
      <c r="B244" s="1" t="s">
        <v>23</v>
      </c>
      <c r="C244" s="2" t="n">
        <v>1</v>
      </c>
      <c r="D244" s="1" t="s">
        <v>24</v>
      </c>
      <c r="E244" s="2" t="n">
        <v>47.3313</v>
      </c>
      <c r="F244" s="2" t="n">
        <v>-12.6067</v>
      </c>
      <c r="G244" s="2" t="n">
        <v>0.795</v>
      </c>
      <c r="H244" s="1" t="s">
        <v>25</v>
      </c>
      <c r="I244" s="2" t="n">
        <v>-0.9981</v>
      </c>
      <c r="J244" s="2" t="n">
        <v>-0.0529</v>
      </c>
      <c r="K244" s="2" t="n">
        <v>-0.0323</v>
      </c>
      <c r="L244" s="1" t="s">
        <v>28</v>
      </c>
      <c r="M244" s="2" t="n">
        <v>2.3256</v>
      </c>
      <c r="N244" s="1" t="s">
        <v>29</v>
      </c>
      <c r="O244" s="2" t="n">
        <v>0.9096</v>
      </c>
    </row>
    <row r="245" customFormat="false" ht="13.8" hidden="false" customHeight="false" outlineLevel="0" collapsed="false">
      <c r="B245" s="1" t="s">
        <v>23</v>
      </c>
      <c r="C245" s="2" t="n">
        <v>1</v>
      </c>
      <c r="D245" s="1" t="s">
        <v>24</v>
      </c>
      <c r="E245" s="2" t="n">
        <v>47.4053</v>
      </c>
      <c r="F245" s="2" t="n">
        <v>-12.7017</v>
      </c>
      <c r="G245" s="2" t="n">
        <v>0.6035</v>
      </c>
      <c r="H245" s="1" t="s">
        <v>25</v>
      </c>
      <c r="I245" s="2" t="n">
        <v>0.9955</v>
      </c>
      <c r="J245" s="2" t="n">
        <v>-0.0679</v>
      </c>
      <c r="K245" s="2" t="n">
        <v>0.0657</v>
      </c>
      <c r="L245" s="1" t="s">
        <v>28</v>
      </c>
      <c r="M245" s="2" t="n">
        <v>1.9642</v>
      </c>
      <c r="N245" s="1" t="s">
        <v>29</v>
      </c>
      <c r="O245" s="2" t="n">
        <v>1</v>
      </c>
    </row>
    <row r="246" customFormat="false" ht="13.8" hidden="false" customHeight="false" outlineLevel="0" collapsed="false">
      <c r="B246" s="1" t="s">
        <v>23</v>
      </c>
      <c r="C246" s="2" t="n">
        <v>1</v>
      </c>
      <c r="D246" s="1" t="s">
        <v>24</v>
      </c>
      <c r="E246" s="2" t="n">
        <v>48.1162</v>
      </c>
      <c r="F246" s="2" t="n">
        <v>-11.4908</v>
      </c>
      <c r="G246" s="2" t="n">
        <v>0.7262</v>
      </c>
      <c r="H246" s="1" t="s">
        <v>25</v>
      </c>
      <c r="I246" s="2" t="n">
        <v>-0.4257</v>
      </c>
      <c r="J246" s="2" t="n">
        <v>0.8924</v>
      </c>
      <c r="K246" s="2" t="n">
        <v>-0.1497</v>
      </c>
      <c r="L246" s="1" t="s">
        <v>28</v>
      </c>
      <c r="M246" s="2" t="n">
        <v>2.1349</v>
      </c>
      <c r="N246" s="1" t="s">
        <v>29</v>
      </c>
      <c r="O246" s="2" t="n">
        <v>0.9277</v>
      </c>
    </row>
    <row r="247" customFormat="false" ht="13.8" hidden="false" customHeight="false" outlineLevel="0" collapsed="false">
      <c r="A247" s="1" t="s">
        <v>50</v>
      </c>
    </row>
    <row r="248" customFormat="false" ht="13.8" hidden="false" customHeight="false" outlineLevel="0" collapsed="false">
      <c r="B248" s="1" t="s">
        <v>23</v>
      </c>
      <c r="C248" s="2" t="n">
        <v>1</v>
      </c>
      <c r="D248" s="1" t="s">
        <v>24</v>
      </c>
      <c r="E248" s="2" t="n">
        <v>47.2713</v>
      </c>
      <c r="F248" s="2" t="n">
        <v>-5.9452</v>
      </c>
      <c r="G248" s="2" t="n">
        <v>0.8606</v>
      </c>
      <c r="H248" s="1" t="s">
        <v>25</v>
      </c>
      <c r="I248" s="2" t="n">
        <v>-0.9759</v>
      </c>
      <c r="J248" s="2" t="n">
        <v>-0.2171</v>
      </c>
      <c r="K248" s="2" t="n">
        <v>0.0237</v>
      </c>
      <c r="L248" s="1" t="s">
        <v>28</v>
      </c>
      <c r="M248" s="2" t="n">
        <v>1.9146</v>
      </c>
      <c r="N248" s="1" t="s">
        <v>29</v>
      </c>
      <c r="O248" s="2" t="n">
        <v>-12.736</v>
      </c>
    </row>
    <row r="249" customFormat="false" ht="13.8" hidden="false" customHeight="false" outlineLevel="0" collapsed="false">
      <c r="B249" s="1" t="s">
        <v>23</v>
      </c>
      <c r="C249" s="2" t="n">
        <v>1</v>
      </c>
      <c r="D249" s="1" t="s">
        <v>24</v>
      </c>
      <c r="E249" s="2" t="n">
        <v>47.4854</v>
      </c>
      <c r="F249" s="2" t="n">
        <v>-5.5352</v>
      </c>
      <c r="G249" s="2" t="n">
        <v>0.8274</v>
      </c>
      <c r="H249" s="1" t="s">
        <v>25</v>
      </c>
      <c r="I249" s="2" t="n">
        <v>0.6987</v>
      </c>
      <c r="J249" s="2" t="n">
        <v>0.1802</v>
      </c>
      <c r="K249" s="2" t="n">
        <v>0.6923</v>
      </c>
      <c r="L249" s="1" t="s">
        <v>28</v>
      </c>
      <c r="M249" s="2" t="n">
        <v>2.2039</v>
      </c>
      <c r="N249" s="1" t="s">
        <v>29</v>
      </c>
      <c r="O249" s="2" t="n">
        <v>0.9055</v>
      </c>
    </row>
    <row r="250" customFormat="false" ht="13.8" hidden="false" customHeight="false" outlineLevel="0" collapsed="false">
      <c r="B250" s="1" t="s">
        <v>23</v>
      </c>
      <c r="C250" s="2" t="n">
        <v>1</v>
      </c>
      <c r="D250" s="1" t="s">
        <v>24</v>
      </c>
      <c r="E250" s="2" t="n">
        <v>47.7334</v>
      </c>
      <c r="F250" s="2" t="n">
        <v>-4.9248</v>
      </c>
      <c r="G250" s="2" t="n">
        <v>0.9185</v>
      </c>
      <c r="H250" s="1" t="s">
        <v>25</v>
      </c>
      <c r="I250" s="2" t="n">
        <v>-0.2861</v>
      </c>
      <c r="J250" s="2" t="n">
        <v>0.9248</v>
      </c>
      <c r="K250" s="2" t="n">
        <v>0.251</v>
      </c>
      <c r="L250" s="1" t="s">
        <v>28</v>
      </c>
      <c r="M250" s="2" t="n">
        <v>2.1833</v>
      </c>
      <c r="N250" s="1" t="s">
        <v>29</v>
      </c>
      <c r="O250" s="2" t="n">
        <v>0.7543</v>
      </c>
    </row>
    <row r="251" customFormat="false" ht="13.8" hidden="false" customHeight="false" outlineLevel="0" collapsed="false">
      <c r="B251" s="1" t="s">
        <v>23</v>
      </c>
      <c r="C251" s="2" t="n">
        <v>1</v>
      </c>
      <c r="D251" s="1" t="s">
        <v>24</v>
      </c>
      <c r="E251" s="2" t="n">
        <v>47.6724</v>
      </c>
      <c r="F251" s="2" t="n">
        <v>-4.8993</v>
      </c>
      <c r="G251" s="2" t="n">
        <v>0.9042</v>
      </c>
      <c r="H251" s="1" t="s">
        <v>25</v>
      </c>
      <c r="I251" s="2" t="n">
        <v>0.3238</v>
      </c>
      <c r="J251" s="2" t="n">
        <v>-0.9408</v>
      </c>
      <c r="K251" s="2" t="n">
        <v>-0.1007</v>
      </c>
      <c r="L251" s="1" t="s">
        <v>28</v>
      </c>
      <c r="M251" s="2" t="n">
        <v>2.0715</v>
      </c>
      <c r="N251" s="1" t="s">
        <v>29</v>
      </c>
      <c r="O251" s="2" t="n">
        <v>0.6877</v>
      </c>
    </row>
    <row r="252" customFormat="false" ht="13.8" hidden="false" customHeight="false" outlineLevel="0" collapsed="false">
      <c r="A252" s="1" t="s">
        <v>51</v>
      </c>
    </row>
    <row r="253" customFormat="false" ht="13.8" hidden="false" customHeight="false" outlineLevel="0" collapsed="false">
      <c r="B253" s="1" t="s">
        <v>23</v>
      </c>
      <c r="C253" s="2" t="n">
        <v>2</v>
      </c>
      <c r="D253" s="1" t="s">
        <v>24</v>
      </c>
      <c r="E253" s="2" t="n">
        <v>42.1043</v>
      </c>
      <c r="F253" s="2" t="n">
        <v>-6.8387</v>
      </c>
      <c r="G253" s="2" t="n">
        <v>0.9491</v>
      </c>
      <c r="H253" s="1" t="s">
        <v>25</v>
      </c>
      <c r="I253" s="2" t="n">
        <v>-0.0631</v>
      </c>
      <c r="J253" s="2" t="n">
        <v>-0.997</v>
      </c>
      <c r="K253" s="2" t="n">
        <v>0.0449</v>
      </c>
      <c r="L253" s="1" t="s">
        <v>28</v>
      </c>
      <c r="M253" s="2" t="n">
        <v>1.9921</v>
      </c>
      <c r="N253" s="1" t="s">
        <v>29</v>
      </c>
      <c r="O253" s="2" t="n">
        <v>0.1307</v>
      </c>
    </row>
    <row r="254" customFormat="false" ht="13.8" hidden="false" customHeight="false" outlineLevel="0" collapsed="false">
      <c r="B254" s="1" t="s">
        <v>23</v>
      </c>
      <c r="C254" s="2" t="n">
        <v>2</v>
      </c>
      <c r="D254" s="1" t="s">
        <v>24</v>
      </c>
      <c r="E254" s="2" t="n">
        <v>42.0974</v>
      </c>
      <c r="F254" s="2" t="n">
        <v>-6.8971</v>
      </c>
      <c r="G254" s="2" t="n">
        <v>0.7706</v>
      </c>
      <c r="H254" s="1" t="s">
        <v>25</v>
      </c>
      <c r="I254" s="2" t="n">
        <v>-0.059</v>
      </c>
      <c r="J254" s="2" t="n">
        <v>-0.9979</v>
      </c>
      <c r="K254" s="2" t="n">
        <v>0.0248</v>
      </c>
      <c r="L254" s="1" t="s">
        <v>28</v>
      </c>
      <c r="M254" s="2" t="n">
        <v>1.4748</v>
      </c>
      <c r="N254" s="1" t="s">
        <v>29</v>
      </c>
      <c r="O254" s="2" t="n">
        <v>1</v>
      </c>
    </row>
    <row r="255" customFormat="false" ht="13.8" hidden="false" customHeight="false" outlineLevel="0" collapsed="false">
      <c r="B255" s="1" t="s">
        <v>23</v>
      </c>
      <c r="C255" s="2" t="n">
        <v>2</v>
      </c>
      <c r="D255" s="1" t="s">
        <v>24</v>
      </c>
      <c r="E255" s="2" t="n">
        <v>42.1376</v>
      </c>
      <c r="F255" s="2" t="n">
        <v>-6.9247</v>
      </c>
      <c r="G255" s="2" t="n">
        <v>0.6381</v>
      </c>
      <c r="H255" s="1" t="s">
        <v>25</v>
      </c>
      <c r="I255" s="2" t="n">
        <v>-0.0341</v>
      </c>
      <c r="J255" s="2" t="n">
        <v>-0.9978</v>
      </c>
      <c r="K255" s="2" t="n">
        <v>0.0565</v>
      </c>
      <c r="L255" s="1" t="s">
        <v>28</v>
      </c>
      <c r="M255" s="2" t="n">
        <v>1.3646</v>
      </c>
      <c r="N255" s="1" t="s">
        <v>29</v>
      </c>
      <c r="O255" s="2" t="n">
        <v>1</v>
      </c>
    </row>
    <row r="256" customFormat="false" ht="13.8" hidden="false" customHeight="false" outlineLevel="0" collapsed="false">
      <c r="B256" s="1" t="s">
        <v>23</v>
      </c>
      <c r="C256" s="2" t="n">
        <v>2</v>
      </c>
      <c r="D256" s="1" t="s">
        <v>24</v>
      </c>
      <c r="E256" s="2" t="n">
        <v>42.0405</v>
      </c>
      <c r="F256" s="2" t="n">
        <v>-7.0143</v>
      </c>
      <c r="G256" s="2" t="n">
        <v>0.5305</v>
      </c>
      <c r="H256" s="1" t="s">
        <v>25</v>
      </c>
      <c r="I256" s="2" t="n">
        <v>-0.1067</v>
      </c>
      <c r="J256" s="2" t="n">
        <v>-0.9942</v>
      </c>
      <c r="K256" s="2" t="n">
        <v>0.0144</v>
      </c>
      <c r="L256" s="1" t="s">
        <v>28</v>
      </c>
      <c r="M256" s="2" t="n">
        <v>1.1281</v>
      </c>
      <c r="N256" s="1" t="s">
        <v>29</v>
      </c>
      <c r="O256" s="2" t="n">
        <v>1</v>
      </c>
    </row>
    <row r="257" customFormat="false" ht="13.8" hidden="false" customHeight="false" outlineLevel="0" collapsed="false">
      <c r="A257" s="1" t="s">
        <v>52</v>
      </c>
    </row>
    <row r="258" customFormat="false" ht="13.8" hidden="false" customHeight="false" outlineLevel="0" collapsed="false">
      <c r="B258" s="1" t="s">
        <v>23</v>
      </c>
      <c r="C258" s="2" t="n">
        <v>2</v>
      </c>
      <c r="D258" s="1" t="s">
        <v>24</v>
      </c>
      <c r="E258" s="2" t="n">
        <v>40.3233</v>
      </c>
      <c r="F258" s="2" t="n">
        <v>-6.912</v>
      </c>
      <c r="G258" s="2" t="n">
        <v>0.8892</v>
      </c>
      <c r="H258" s="1" t="s">
        <v>25</v>
      </c>
      <c r="I258" s="2" t="n">
        <v>-0.0336</v>
      </c>
      <c r="J258" s="2" t="n">
        <v>-0.9993</v>
      </c>
      <c r="K258" s="2" t="n">
        <v>-0.0189</v>
      </c>
      <c r="L258" s="1" t="s">
        <v>28</v>
      </c>
      <c r="M258" s="2" t="n">
        <v>1.7676</v>
      </c>
      <c r="N258" s="1" t="s">
        <v>29</v>
      </c>
      <c r="O258" s="2" t="n">
        <v>0.1436</v>
      </c>
    </row>
    <row r="259" customFormat="false" ht="13.8" hidden="false" customHeight="false" outlineLevel="0" collapsed="false">
      <c r="B259" s="1" t="s">
        <v>23</v>
      </c>
      <c r="C259" s="2" t="n">
        <v>2</v>
      </c>
      <c r="D259" s="1" t="s">
        <v>24</v>
      </c>
      <c r="E259" s="2" t="n">
        <v>40.3162</v>
      </c>
      <c r="F259" s="2" t="n">
        <v>-6.9508</v>
      </c>
      <c r="G259" s="2" t="n">
        <v>0.7801</v>
      </c>
      <c r="H259" s="1" t="s">
        <v>25</v>
      </c>
      <c r="I259" s="2" t="n">
        <v>-0.0344</v>
      </c>
      <c r="J259" s="2" t="n">
        <v>-0.9991</v>
      </c>
      <c r="K259" s="2" t="n">
        <v>-0.0244</v>
      </c>
      <c r="L259" s="1" t="s">
        <v>28</v>
      </c>
      <c r="M259" s="2" t="n">
        <v>1.4704</v>
      </c>
      <c r="N259" s="1" t="s">
        <v>29</v>
      </c>
      <c r="O259" s="2" t="n">
        <v>0.9652</v>
      </c>
    </row>
    <row r="260" customFormat="false" ht="13.8" hidden="false" customHeight="false" outlineLevel="0" collapsed="false">
      <c r="B260" s="1" t="s">
        <v>23</v>
      </c>
      <c r="C260" s="2" t="n">
        <v>2</v>
      </c>
      <c r="D260" s="1" t="s">
        <v>24</v>
      </c>
      <c r="E260" s="2" t="n">
        <v>40.3331</v>
      </c>
      <c r="F260" s="2" t="n">
        <v>-6.9539</v>
      </c>
      <c r="G260" s="2" t="n">
        <v>0.6321</v>
      </c>
      <c r="H260" s="1" t="s">
        <v>25</v>
      </c>
      <c r="I260" s="2" t="n">
        <v>-0.0342</v>
      </c>
      <c r="J260" s="2" t="n">
        <v>-0.9987</v>
      </c>
      <c r="K260" s="2" t="n">
        <v>-0.0377</v>
      </c>
      <c r="L260" s="1" t="s">
        <v>28</v>
      </c>
      <c r="M260" s="2" t="n">
        <v>1.2077</v>
      </c>
      <c r="N260" s="1" t="s">
        <v>29</v>
      </c>
      <c r="O260" s="2" t="n">
        <v>0.9498</v>
      </c>
    </row>
    <row r="261" customFormat="false" ht="13.8" hidden="false" customHeight="false" outlineLevel="0" collapsed="false">
      <c r="A261" s="1" t="s">
        <v>53</v>
      </c>
    </row>
    <row r="262" customFormat="false" ht="13.8" hidden="false" customHeight="false" outlineLevel="0" collapsed="false">
      <c r="B262" s="1" t="s">
        <v>23</v>
      </c>
      <c r="C262" s="2" t="n">
        <v>2</v>
      </c>
      <c r="D262" s="1" t="s">
        <v>24</v>
      </c>
      <c r="E262" s="2" t="n">
        <v>33.295</v>
      </c>
      <c r="F262" s="2" t="n">
        <v>-6.9028</v>
      </c>
      <c r="G262" s="2" t="n">
        <v>0.7432</v>
      </c>
      <c r="H262" s="1" t="s">
        <v>25</v>
      </c>
      <c r="I262" s="2" t="n">
        <v>-0.0467</v>
      </c>
      <c r="J262" s="2" t="n">
        <v>-0.9986</v>
      </c>
      <c r="K262" s="2" t="n">
        <v>-0.0233</v>
      </c>
      <c r="L262" s="1" t="s">
        <v>28</v>
      </c>
      <c r="M262" s="2" t="n">
        <v>2.3999</v>
      </c>
      <c r="N262" s="1" t="s">
        <v>29</v>
      </c>
      <c r="O262" s="2" t="n">
        <v>0.1389</v>
      </c>
    </row>
    <row r="263" customFormat="false" ht="13.8" hidden="false" customHeight="false" outlineLevel="0" collapsed="false">
      <c r="B263" s="1" t="s">
        <v>23</v>
      </c>
      <c r="C263" s="2" t="n">
        <v>2</v>
      </c>
      <c r="D263" s="1" t="s">
        <v>24</v>
      </c>
      <c r="E263" s="2" t="n">
        <v>33.2742</v>
      </c>
      <c r="F263" s="2" t="n">
        <v>-6.9288</v>
      </c>
      <c r="G263" s="2" t="n">
        <v>0.4956</v>
      </c>
      <c r="H263" s="1" t="s">
        <v>25</v>
      </c>
      <c r="I263" s="2" t="n">
        <v>-0.1018</v>
      </c>
      <c r="J263" s="2" t="n">
        <v>-0.9948</v>
      </c>
      <c r="K263" s="2" t="n">
        <v>0.0029</v>
      </c>
      <c r="L263" s="1" t="s">
        <v>28</v>
      </c>
      <c r="M263" s="2" t="n">
        <v>1.0395</v>
      </c>
      <c r="N263" s="1" t="s">
        <v>29</v>
      </c>
      <c r="O263" s="2" t="n">
        <v>0.9635</v>
      </c>
    </row>
    <row r="264" customFormat="false" ht="13.8" hidden="false" customHeight="false" outlineLevel="0" collapsed="false">
      <c r="A264" s="1" t="s">
        <v>54</v>
      </c>
    </row>
    <row r="265" customFormat="false" ht="13.8" hidden="false" customHeight="false" outlineLevel="0" collapsed="false">
      <c r="B265" s="1" t="s">
        <v>23</v>
      </c>
      <c r="C265" s="2" t="n">
        <v>3</v>
      </c>
      <c r="D265" s="1" t="s">
        <v>24</v>
      </c>
      <c r="E265" s="2" t="n">
        <v>32.1681</v>
      </c>
      <c r="F265" s="2" t="n">
        <v>-3.5079</v>
      </c>
      <c r="G265" s="2" t="n">
        <v>0.8774</v>
      </c>
      <c r="H265" s="1" t="s">
        <v>25</v>
      </c>
      <c r="I265" s="2" t="n">
        <v>-0.9958</v>
      </c>
      <c r="J265" s="2" t="n">
        <v>-0.0911</v>
      </c>
      <c r="K265" s="2" t="n">
        <v>0.0082</v>
      </c>
      <c r="L265" s="1" t="s">
        <v>28</v>
      </c>
      <c r="M265" s="2" t="n">
        <v>2.0073</v>
      </c>
      <c r="N265" s="1" t="s">
        <v>29</v>
      </c>
      <c r="O265" s="2" t="n">
        <v>-19.0289</v>
      </c>
    </row>
    <row r="266" customFormat="false" ht="13.8" hidden="false" customHeight="false" outlineLevel="0" collapsed="false">
      <c r="A266" s="1" t="s">
        <v>55</v>
      </c>
    </row>
    <row r="267" customFormat="false" ht="13.8" hidden="false" customHeight="false" outlineLevel="0" collapsed="false">
      <c r="B267" s="1" t="s">
        <v>23</v>
      </c>
      <c r="C267" s="2" t="n">
        <v>2</v>
      </c>
      <c r="D267" s="1" t="s">
        <v>24</v>
      </c>
      <c r="E267" s="2" t="n">
        <v>24.5372</v>
      </c>
      <c r="F267" s="2" t="n">
        <v>-4.4355</v>
      </c>
      <c r="G267" s="2" t="n">
        <v>1.0015</v>
      </c>
      <c r="H267" s="1" t="s">
        <v>25</v>
      </c>
      <c r="I267" s="2" t="n">
        <v>-0.7152</v>
      </c>
      <c r="J267" s="2" t="n">
        <v>0.6774</v>
      </c>
      <c r="K267" s="2" t="n">
        <v>0.1724</v>
      </c>
      <c r="L267" s="1" t="s">
        <v>28</v>
      </c>
      <c r="M267" s="2" t="n">
        <v>2.2133</v>
      </c>
      <c r="N267" s="1" t="s">
        <v>29</v>
      </c>
      <c r="O267" s="2" t="n">
        <v>-1.6314</v>
      </c>
    </row>
    <row r="268" customFormat="false" ht="13.8" hidden="false" customHeight="false" outlineLevel="0" collapsed="false">
      <c r="A268" s="1" t="s">
        <v>56</v>
      </c>
    </row>
    <row r="269" customFormat="false" ht="13.8" hidden="false" customHeight="false" outlineLevel="0" collapsed="false">
      <c r="B269" s="1" t="s">
        <v>23</v>
      </c>
      <c r="C269" s="2" t="n">
        <v>3</v>
      </c>
      <c r="D269" s="1" t="s">
        <v>24</v>
      </c>
      <c r="E269" s="2" t="n">
        <v>25.0374</v>
      </c>
      <c r="F269" s="2" t="n">
        <v>-12.1121</v>
      </c>
      <c r="G269" s="2" t="n">
        <v>1.0846</v>
      </c>
      <c r="H269" s="1" t="s">
        <v>25</v>
      </c>
      <c r="I269" s="2" t="n">
        <v>0.0406</v>
      </c>
      <c r="J269" s="2" t="n">
        <v>0.9991</v>
      </c>
      <c r="K269" s="2" t="n">
        <v>-0.0087</v>
      </c>
      <c r="L269" s="1" t="s">
        <v>28</v>
      </c>
      <c r="M269" s="2" t="n">
        <v>2.7045</v>
      </c>
      <c r="N269" s="1" t="s">
        <v>29</v>
      </c>
      <c r="O269" s="2" t="n">
        <v>-0.0345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4" activeCellId="0" sqref="X4"/>
    </sheetView>
  </sheetViews>
  <sheetFormatPr defaultRowHeight="13.8" zeroHeight="false" outlineLevelRow="0" outlineLevelCol="0"/>
  <cols>
    <col collapsed="false" customWidth="true" hidden="false" outlineLevel="0" max="1" min="1" style="1" width="6.83"/>
    <col collapsed="false" customWidth="true" hidden="false" outlineLevel="0" max="2" min="2" style="1" width="6.71"/>
    <col collapsed="false" customWidth="true" hidden="false" outlineLevel="0" max="3" min="3" style="2" width="6.2"/>
    <col collapsed="false" customWidth="true" hidden="false" outlineLevel="0" max="4" min="4" style="1" width="6.83"/>
    <col collapsed="false" customWidth="true" hidden="false" outlineLevel="0" max="7" min="5" style="2" width="10.5"/>
    <col collapsed="false" customWidth="true" hidden="false" outlineLevel="0" max="8" min="8" style="1" width="7.09"/>
    <col collapsed="false" customWidth="true" hidden="false" outlineLevel="0" max="11" min="9" style="2" width="10.5"/>
    <col collapsed="false" customWidth="true" hidden="false" outlineLevel="0" max="12" min="12" style="1" width="6.71"/>
    <col collapsed="false" customWidth="true" hidden="false" outlineLevel="0" max="13" min="13" style="2" width="10.5"/>
    <col collapsed="false" customWidth="true" hidden="false" outlineLevel="0" max="14" min="14" style="1" width="6.46"/>
    <col collapsed="false" customWidth="true" hidden="false" outlineLevel="0" max="16" min="15" style="2" width="10.5"/>
    <col collapsed="false" customWidth="true" hidden="false" outlineLevel="0" max="19" min="17" style="4" width="10.5"/>
    <col collapsed="false" customWidth="true" hidden="false" outlineLevel="0" max="20" min="20" style="7" width="10.51"/>
    <col collapsed="false" customWidth="true" hidden="false" outlineLevel="0" max="21" min="21" style="2" width="5.68"/>
    <col collapsed="false" customWidth="true" hidden="false" outlineLevel="0" max="22" min="22" style="2" width="10.27"/>
    <col collapsed="false" customWidth="true" hidden="false" outlineLevel="0" max="1025" min="23" style="0" width="10.5"/>
  </cols>
  <sheetData>
    <row r="1" customFormat="false" ht="13.8" hidden="false" customHeight="false" outlineLevel="0" collapsed="false">
      <c r="A1" s="1" t="n">
        <v>535</v>
      </c>
      <c r="Q1" s="4" t="s">
        <v>18</v>
      </c>
      <c r="R1" s="4" t="s">
        <v>19</v>
      </c>
      <c r="S1" s="4" t="s">
        <v>20</v>
      </c>
      <c r="T1" s="7" t="s">
        <v>21</v>
      </c>
      <c r="V1" s="2" t="s">
        <v>22</v>
      </c>
    </row>
    <row r="2" customFormat="false" ht="13.8" hidden="false" customHeight="false" outlineLevel="0" collapsed="false">
      <c r="B2" s="1" t="s">
        <v>23</v>
      </c>
      <c r="C2" s="2" t="n">
        <v>7</v>
      </c>
      <c r="D2" s="1" t="s">
        <v>24</v>
      </c>
      <c r="E2" s="2" t="n">
        <v>3.8</v>
      </c>
      <c r="F2" s="2" t="n">
        <v>-4.5</v>
      </c>
      <c r="G2" s="2" t="n">
        <v>1.175</v>
      </c>
      <c r="H2" s="1" t="s">
        <v>25</v>
      </c>
      <c r="I2" s="2" t="n">
        <v>0</v>
      </c>
      <c r="J2" s="2" t="n">
        <v>-1</v>
      </c>
      <c r="K2" s="2" t="n">
        <v>0</v>
      </c>
      <c r="P2" s="2" t="s">
        <v>26</v>
      </c>
      <c r="Q2" s="4" t="n">
        <f aca="false" t="array" ref="Q2:Q2">AVERAGE(ABS(Q9:Q118))</f>
        <v>0.158050909090909</v>
      </c>
      <c r="R2" s="4" t="n">
        <f aca="false" t="array" ref="R2:R2">AVERAGE(ABS(R9:R118))</f>
        <v>0.307268181818182</v>
      </c>
      <c r="S2" s="4" t="n">
        <f aca="false" t="array" ref="S2:S2">AVERAGE(ABS(S9:S118))</f>
        <v>0.449548181818182</v>
      </c>
      <c r="T2" s="4" t="n">
        <f aca="false" t="array" ref="T2:T2">AVERAGE(ABS(T9:T118))</f>
        <v>0.367006271048627</v>
      </c>
      <c r="V2" s="4" t="n">
        <f aca="false" t="array" ref="V2:V2">AVERAGE(ABS(V9:V118))</f>
        <v>0.707400909090909</v>
      </c>
    </row>
    <row r="3" customFormat="false" ht="13.8" hidden="false" customHeight="false" outlineLevel="0" collapsed="false">
      <c r="A3" s="1" t="n">
        <v>533</v>
      </c>
      <c r="P3" s="2" t="s">
        <v>27</v>
      </c>
      <c r="Q3" s="4" t="n">
        <f aca="false" t="array" ref="Q3:Q3">STDEV(ABS(Q9:Q118))</f>
        <v>0.209473353495985</v>
      </c>
      <c r="R3" s="4" t="n">
        <f aca="false" t="array" ref="R3:R3">STDEV(ABS(R9:R118))</f>
        <v>0.310088892236415</v>
      </c>
      <c r="S3" s="4" t="n">
        <f aca="false" t="array" ref="S3:S3">STDEV(ABS(S9:S118))</f>
        <v>0.258832525192606</v>
      </c>
      <c r="T3" s="4" t="n">
        <f aca="false" t="array" ref="T3:T3">STDEV(ABS(T9:T118))</f>
        <v>0.35297884414615</v>
      </c>
      <c r="V3" s="4" t="n">
        <f aca="false" t="array" ref="V3:V3">STDEV(ABS(V9:V118))</f>
        <v>0.403174762456351</v>
      </c>
    </row>
    <row r="4" customFormat="false" ht="13.8" hidden="false" customHeight="false" outlineLevel="0" collapsed="false">
      <c r="B4" s="1" t="s">
        <v>23</v>
      </c>
      <c r="C4" s="2" t="n">
        <v>7</v>
      </c>
      <c r="D4" s="1" t="s">
        <v>24</v>
      </c>
      <c r="E4" s="2" t="n">
        <v>3</v>
      </c>
      <c r="F4" s="2" t="n">
        <v>-7.6</v>
      </c>
      <c r="G4" s="2" t="n">
        <v>1.175</v>
      </c>
      <c r="H4" s="1" t="s">
        <v>25</v>
      </c>
      <c r="I4" s="2" t="n">
        <v>1</v>
      </c>
      <c r="J4" s="2" t="n">
        <v>0</v>
      </c>
      <c r="K4" s="2" t="n">
        <v>0</v>
      </c>
    </row>
    <row r="5" customFormat="false" ht="13.8" hidden="false" customHeight="false" outlineLevel="0" collapsed="false">
      <c r="A5" s="1" t="n">
        <v>522</v>
      </c>
    </row>
    <row r="6" customFormat="false" ht="13.8" hidden="false" customHeight="false" outlineLevel="0" collapsed="false">
      <c r="B6" s="1" t="s">
        <v>23</v>
      </c>
      <c r="C6" s="2" t="n">
        <v>6</v>
      </c>
      <c r="D6" s="1" t="s">
        <v>24</v>
      </c>
      <c r="E6" s="2" t="n">
        <v>5.4</v>
      </c>
      <c r="F6" s="2" t="n">
        <v>-7.6</v>
      </c>
      <c r="G6" s="2" t="n">
        <v>1.175</v>
      </c>
      <c r="H6" s="1" t="s">
        <v>25</v>
      </c>
      <c r="I6" s="2" t="n">
        <v>-1</v>
      </c>
      <c r="J6" s="2" t="n">
        <v>0</v>
      </c>
      <c r="K6" s="2" t="n">
        <v>0</v>
      </c>
    </row>
    <row r="7" customFormat="false" ht="13.8" hidden="false" customHeight="false" outlineLevel="0" collapsed="false">
      <c r="A7" s="1" t="n">
        <v>520</v>
      </c>
    </row>
    <row r="8" customFormat="false" ht="13.8" hidden="false" customHeight="false" outlineLevel="0" collapsed="false">
      <c r="B8" s="1" t="s">
        <v>23</v>
      </c>
      <c r="C8" s="2" t="n">
        <v>7</v>
      </c>
      <c r="D8" s="1" t="s">
        <v>24</v>
      </c>
      <c r="E8" s="2" t="n">
        <v>5.4</v>
      </c>
      <c r="F8" s="2" t="n">
        <v>-13.7</v>
      </c>
      <c r="G8" s="2" t="n">
        <v>1.175</v>
      </c>
      <c r="H8" s="1" t="s">
        <v>25</v>
      </c>
      <c r="I8" s="2" t="n">
        <v>-1</v>
      </c>
      <c r="J8" s="2" t="n">
        <v>0</v>
      </c>
      <c r="K8" s="2" t="n">
        <v>0</v>
      </c>
    </row>
    <row r="9" customFormat="false" ht="13.8" hidden="false" customHeight="false" outlineLevel="0" collapsed="false">
      <c r="B9" s="1" t="s">
        <v>23</v>
      </c>
      <c r="C9" s="2" t="n">
        <v>1</v>
      </c>
      <c r="D9" s="1" t="s">
        <v>24</v>
      </c>
      <c r="E9" s="2" t="n">
        <v>5.1945</v>
      </c>
      <c r="F9" s="2" t="n">
        <v>-14.3526</v>
      </c>
      <c r="G9" s="2" t="n">
        <v>0.962</v>
      </c>
      <c r="H9" s="1" t="s">
        <v>25</v>
      </c>
      <c r="I9" s="2" t="n">
        <v>-0.9999</v>
      </c>
      <c r="J9" s="2" t="n">
        <v>-0.0126</v>
      </c>
      <c r="K9" s="2" t="n">
        <v>0.0085</v>
      </c>
      <c r="L9" s="1" t="s">
        <v>28</v>
      </c>
      <c r="M9" s="2" t="n">
        <v>2.3373</v>
      </c>
      <c r="N9" s="1" t="s">
        <v>29</v>
      </c>
      <c r="O9" s="2" t="n">
        <v>0.707</v>
      </c>
      <c r="Q9" s="4" t="n">
        <f aca="false">E9-E$8</f>
        <v>-0.205500000000001</v>
      </c>
      <c r="R9" s="4" t="n">
        <f aca="false">F9-F$8</f>
        <v>-0.652600000000001</v>
      </c>
      <c r="S9" s="4" t="n">
        <f aca="false">G9-G$8</f>
        <v>-0.213</v>
      </c>
      <c r="T9" s="7" t="n">
        <f aca="false">SQRT(Q9*Q9+R9*R9)</f>
        <v>0.684190770180366</v>
      </c>
      <c r="V9" s="2" t="n">
        <f aca="false">I9*I$8+J9*J$8+K9*K$8</f>
        <v>0.9999</v>
      </c>
      <c r="W9" s="2"/>
      <c r="X9" s="2"/>
      <c r="Y9" s="2"/>
    </row>
    <row r="10" customFormat="false" ht="13.8" hidden="false" customHeight="false" outlineLevel="0" collapsed="false">
      <c r="B10" s="1" t="s">
        <v>23</v>
      </c>
      <c r="C10" s="2" t="n">
        <v>1</v>
      </c>
      <c r="D10" s="1" t="s">
        <v>24</v>
      </c>
      <c r="E10" s="2" t="n">
        <v>5.23</v>
      </c>
      <c r="F10" s="2" t="n">
        <v>-14.3526</v>
      </c>
      <c r="G10" s="2" t="n">
        <v>0.8493</v>
      </c>
      <c r="H10" s="1" t="s">
        <v>25</v>
      </c>
      <c r="I10" s="2" t="n">
        <v>-0.9998</v>
      </c>
      <c r="J10" s="2" t="n">
        <v>-0.0072</v>
      </c>
      <c r="K10" s="2" t="n">
        <v>0.0169</v>
      </c>
      <c r="L10" s="1" t="s">
        <v>28</v>
      </c>
      <c r="M10" s="2" t="n">
        <v>2.1964</v>
      </c>
      <c r="N10" s="1" t="s">
        <v>29</v>
      </c>
      <c r="O10" s="2" t="n">
        <v>0.6764</v>
      </c>
      <c r="Q10" s="4" t="n">
        <f aca="false">E10-E$8</f>
        <v>-0.17</v>
      </c>
      <c r="R10" s="4" t="n">
        <f aca="false">F10-F$8</f>
        <v>-0.652600000000001</v>
      </c>
      <c r="S10" s="4" t="n">
        <f aca="false">G10-G$8</f>
        <v>-0.3257</v>
      </c>
      <c r="T10" s="7" t="n">
        <f aca="false">SQRT(Q10*Q10+R10*R10)</f>
        <v>0.674378795633435</v>
      </c>
      <c r="V10" s="2" t="n">
        <f aca="false">I10*I$8+J10*J$8+K10*K$8</f>
        <v>0.9998</v>
      </c>
      <c r="W10" s="2"/>
      <c r="X10" s="2"/>
      <c r="Y10" s="2"/>
    </row>
    <row r="11" customFormat="false" ht="13.8" hidden="false" customHeight="false" outlineLevel="0" collapsed="false">
      <c r="B11" s="1" t="s">
        <v>23</v>
      </c>
      <c r="C11" s="2" t="n">
        <v>1</v>
      </c>
      <c r="D11" s="1" t="s">
        <v>24</v>
      </c>
      <c r="E11" s="2" t="n">
        <v>5.2399</v>
      </c>
      <c r="F11" s="2" t="n">
        <v>-14.4628</v>
      </c>
      <c r="G11" s="2" t="n">
        <v>0.7151</v>
      </c>
      <c r="H11" s="1" t="s">
        <v>25</v>
      </c>
      <c r="I11" s="2" t="n">
        <v>-0.9996</v>
      </c>
      <c r="J11" s="2" t="n">
        <v>-0.0287</v>
      </c>
      <c r="K11" s="2" t="n">
        <v>0.004</v>
      </c>
      <c r="L11" s="1" t="s">
        <v>28</v>
      </c>
      <c r="M11" s="2" t="n">
        <v>1.7631</v>
      </c>
      <c r="N11" s="1" t="s">
        <v>29</v>
      </c>
      <c r="O11" s="2" t="n">
        <v>0.5402</v>
      </c>
      <c r="Q11" s="4" t="n">
        <f aca="false">E11-E$8</f>
        <v>-0.1601</v>
      </c>
      <c r="R11" s="4" t="n">
        <f aca="false">F11-F$8</f>
        <v>-0.7628</v>
      </c>
      <c r="S11" s="4" t="n">
        <f aca="false">G11-G$8</f>
        <v>-0.4599</v>
      </c>
      <c r="T11" s="7" t="n">
        <f aca="false">SQRT(Q11*Q11+R11*R11)</f>
        <v>0.779420201175207</v>
      </c>
      <c r="V11" s="2" t="n">
        <f aca="false">I11*I$8+J11*J$8+K11*K$8</f>
        <v>0.9996</v>
      </c>
      <c r="W11" s="2"/>
      <c r="X11" s="2"/>
      <c r="Y11" s="2"/>
    </row>
    <row r="12" customFormat="false" ht="13.8" hidden="false" customHeight="false" outlineLevel="0" collapsed="false">
      <c r="B12" s="1" t="s">
        <v>23</v>
      </c>
      <c r="C12" s="2" t="n">
        <v>1</v>
      </c>
      <c r="D12" s="1" t="s">
        <v>24</v>
      </c>
      <c r="E12" s="2" t="n">
        <v>5.2693</v>
      </c>
      <c r="F12" s="2" t="n">
        <v>-14.2488</v>
      </c>
      <c r="G12" s="2" t="n">
        <v>0.6681</v>
      </c>
      <c r="H12" s="1" t="s">
        <v>25</v>
      </c>
      <c r="I12" s="2" t="n">
        <v>-0.9968</v>
      </c>
      <c r="J12" s="2" t="n">
        <v>-0.0784</v>
      </c>
      <c r="K12" s="2" t="n">
        <v>0.0168</v>
      </c>
      <c r="L12" s="1" t="s">
        <v>28</v>
      </c>
      <c r="M12" s="2" t="n">
        <v>1.6281</v>
      </c>
      <c r="N12" s="1" t="s">
        <v>29</v>
      </c>
      <c r="O12" s="2" t="n">
        <v>0.6376</v>
      </c>
      <c r="Q12" s="4" t="n">
        <f aca="false">E12-E$8</f>
        <v>-0.1307</v>
      </c>
      <c r="R12" s="4" t="n">
        <f aca="false">F12-F$8</f>
        <v>-0.5488</v>
      </c>
      <c r="S12" s="4" t="n">
        <f aca="false">G12-G$8</f>
        <v>-0.5069</v>
      </c>
      <c r="T12" s="7" t="n">
        <f aca="false">SQRT(Q12*Q12+R12*R12)</f>
        <v>0.564148854470165</v>
      </c>
      <c r="V12" s="2" t="n">
        <f aca="false">I12*I$8+J12*J$8+K12*K$8</f>
        <v>0.9968</v>
      </c>
      <c r="W12" s="2"/>
      <c r="X12" s="2"/>
      <c r="Y12" s="2"/>
    </row>
    <row r="13" customFormat="false" ht="13.8" hidden="false" customHeight="false" outlineLevel="0" collapsed="false">
      <c r="B13" s="1" t="s">
        <v>23</v>
      </c>
      <c r="C13" s="2" t="n">
        <v>1</v>
      </c>
      <c r="D13" s="1" t="s">
        <v>24</v>
      </c>
      <c r="E13" s="2" t="n">
        <v>5.5172</v>
      </c>
      <c r="F13" s="2" t="n">
        <v>-13.458</v>
      </c>
      <c r="G13" s="2" t="n">
        <v>0.605</v>
      </c>
      <c r="H13" s="1" t="s">
        <v>25</v>
      </c>
      <c r="I13" s="2" t="n">
        <v>0.3533</v>
      </c>
      <c r="J13" s="2" t="n">
        <v>-0.9355</v>
      </c>
      <c r="K13" s="2" t="n">
        <v>-0.0001</v>
      </c>
      <c r="L13" s="1" t="s">
        <v>28</v>
      </c>
      <c r="M13" s="2" t="n">
        <v>1.7901</v>
      </c>
      <c r="N13" s="1" t="s">
        <v>29</v>
      </c>
      <c r="O13" s="2" t="n">
        <v>1</v>
      </c>
      <c r="Q13" s="4" t="n">
        <f aca="false">E13-E$8</f>
        <v>0.1172</v>
      </c>
      <c r="R13" s="4" t="n">
        <f aca="false">F13-F$8</f>
        <v>0.241999999999999</v>
      </c>
      <c r="S13" s="4" t="n">
        <f aca="false">G13-G$8</f>
        <v>-0.57</v>
      </c>
      <c r="T13" s="7" t="n">
        <f aca="false">SQRT(Q13*Q13+R13*R13)</f>
        <v>0.268886295671608</v>
      </c>
      <c r="V13" s="2" t="n">
        <f aca="false">I13*I$8+J13*J$8+K13*K$8</f>
        <v>-0.3533</v>
      </c>
      <c r="W13" s="2"/>
      <c r="X13" s="2"/>
      <c r="Y13" s="2"/>
    </row>
    <row r="14" customFormat="false" ht="13.8" hidden="false" customHeight="false" outlineLevel="0" collapsed="false">
      <c r="B14" s="1" t="s">
        <v>23</v>
      </c>
      <c r="C14" s="2" t="n">
        <v>1</v>
      </c>
      <c r="D14" s="1" t="s">
        <v>24</v>
      </c>
      <c r="E14" s="2" t="n">
        <v>5.2829</v>
      </c>
      <c r="F14" s="2" t="n">
        <v>-14.3951</v>
      </c>
      <c r="G14" s="2" t="n">
        <v>0.3557</v>
      </c>
      <c r="H14" s="1" t="s">
        <v>25</v>
      </c>
      <c r="I14" s="2" t="n">
        <v>0.9576</v>
      </c>
      <c r="J14" s="2" t="n">
        <v>-0.2809</v>
      </c>
      <c r="K14" s="2" t="n">
        <v>0.0639</v>
      </c>
      <c r="L14" s="1" t="s">
        <v>28</v>
      </c>
      <c r="M14" s="2" t="n">
        <v>0.5301</v>
      </c>
      <c r="N14" s="1" t="s">
        <v>29</v>
      </c>
      <c r="O14" s="2" t="n">
        <v>-0.5438</v>
      </c>
      <c r="Q14" s="4" t="n">
        <f aca="false">E14-E$8</f>
        <v>-0.117100000000001</v>
      </c>
      <c r="R14" s="4" t="n">
        <f aca="false">F14-F$8</f>
        <v>-0.6951</v>
      </c>
      <c r="S14" s="4" t="n">
        <f aca="false">G14-G$8</f>
        <v>-0.8193</v>
      </c>
      <c r="T14" s="7" t="n">
        <f aca="false">SQRT(Q14*Q14+R14*R14)</f>
        <v>0.704894616237066</v>
      </c>
      <c r="V14" s="2" t="n">
        <f aca="false">I14*I$8+J14*J$8+K14*K$8</f>
        <v>-0.9576</v>
      </c>
      <c r="W14" s="2"/>
      <c r="X14" s="2"/>
      <c r="Y14" s="2"/>
    </row>
    <row r="15" customFormat="false" ht="13.8" hidden="false" customHeight="false" outlineLevel="0" collapsed="false">
      <c r="A15" s="1" t="s">
        <v>12</v>
      </c>
      <c r="W15" s="2"/>
      <c r="X15" s="2"/>
      <c r="Y15" s="2"/>
    </row>
    <row r="16" customFormat="false" ht="13.8" hidden="false" customHeight="false" outlineLevel="0" collapsed="false">
      <c r="B16" s="1" t="s">
        <v>23</v>
      </c>
      <c r="C16" s="2" t="n">
        <v>7</v>
      </c>
      <c r="D16" s="1" t="s">
        <v>24</v>
      </c>
      <c r="E16" s="2" t="n">
        <v>5.4</v>
      </c>
      <c r="F16" s="2" t="n">
        <v>-28.2</v>
      </c>
      <c r="G16" s="2" t="n">
        <v>1.175</v>
      </c>
      <c r="H16" s="1" t="s">
        <v>25</v>
      </c>
      <c r="I16" s="2" t="n">
        <v>-1</v>
      </c>
      <c r="J16" s="2" t="n">
        <v>0</v>
      </c>
      <c r="K16" s="2" t="n">
        <v>0</v>
      </c>
      <c r="W16" s="2"/>
      <c r="X16" s="2"/>
      <c r="Y16" s="2"/>
    </row>
    <row r="17" customFormat="false" ht="13.8" hidden="false" customHeight="false" outlineLevel="0" collapsed="false">
      <c r="B17" s="1" t="s">
        <v>23</v>
      </c>
      <c r="C17" s="2" t="n">
        <v>2</v>
      </c>
      <c r="D17" s="1" t="s">
        <v>24</v>
      </c>
      <c r="E17" s="2" t="n">
        <v>5.3484</v>
      </c>
      <c r="F17" s="2" t="n">
        <v>-28.1877</v>
      </c>
      <c r="G17" s="2" t="n">
        <v>1.0847</v>
      </c>
      <c r="H17" s="1" t="s">
        <v>25</v>
      </c>
      <c r="I17" s="2" t="n">
        <v>-1</v>
      </c>
      <c r="J17" s="2" t="n">
        <v>-0.0023</v>
      </c>
      <c r="K17" s="2" t="n">
        <v>0.0026</v>
      </c>
      <c r="L17" s="1" t="s">
        <v>28</v>
      </c>
      <c r="M17" s="2" t="n">
        <v>2.6621</v>
      </c>
      <c r="N17" s="1" t="s">
        <v>29</v>
      </c>
      <c r="O17" s="2" t="n">
        <v>0.802</v>
      </c>
      <c r="Q17" s="4" t="n">
        <f aca="false">E17-E$16</f>
        <v>-0.0516000000000005</v>
      </c>
      <c r="R17" s="4" t="n">
        <f aca="false">F17-F$16</f>
        <v>0.0122999999999998</v>
      </c>
      <c r="S17" s="4" t="n">
        <f aca="false">G17-G$16</f>
        <v>-0.0903000000000001</v>
      </c>
      <c r="T17" s="7" t="n">
        <f aca="false">SQRT(Q17*Q17+R17*R17)</f>
        <v>0.0530457349840687</v>
      </c>
      <c r="V17" s="2" t="n">
        <f aca="false">I17*I$16+J17*J$16+K17*K$16</f>
        <v>1</v>
      </c>
      <c r="W17" s="2"/>
      <c r="X17" s="2"/>
      <c r="Y17" s="2"/>
    </row>
    <row r="18" customFormat="false" ht="13.8" hidden="false" customHeight="false" outlineLevel="0" collapsed="false">
      <c r="B18" s="1" t="s">
        <v>23</v>
      </c>
      <c r="C18" s="2" t="n">
        <v>2</v>
      </c>
      <c r="D18" s="1" t="s">
        <v>24</v>
      </c>
      <c r="E18" s="2" t="n">
        <v>5.3785</v>
      </c>
      <c r="F18" s="2" t="n">
        <v>-28.1607</v>
      </c>
      <c r="G18" s="2" t="n">
        <v>0.9462</v>
      </c>
      <c r="H18" s="1" t="s">
        <v>25</v>
      </c>
      <c r="I18" s="2" t="n">
        <v>-1</v>
      </c>
      <c r="J18" s="2" t="n">
        <v>-0.0074</v>
      </c>
      <c r="K18" s="2" t="n">
        <v>0.0008</v>
      </c>
      <c r="L18" s="1" t="s">
        <v>28</v>
      </c>
      <c r="M18" s="2" t="n">
        <v>2.4259</v>
      </c>
      <c r="N18" s="1" t="s">
        <v>29</v>
      </c>
      <c r="O18" s="2" t="n">
        <v>0.8777</v>
      </c>
      <c r="Q18" s="4" t="n">
        <f aca="false">E18-E$16</f>
        <v>-0.0215000000000005</v>
      </c>
      <c r="R18" s="4" t="n">
        <f aca="false">F18-F$16</f>
        <v>0.0393000000000008</v>
      </c>
      <c r="S18" s="4" t="n">
        <f aca="false">G18-G$16</f>
        <v>-0.2288</v>
      </c>
      <c r="T18" s="7" t="n">
        <f aca="false">SQRT(Q18*Q18+R18*R18)</f>
        <v>0.0447966516605882</v>
      </c>
      <c r="V18" s="2" t="n">
        <f aca="false">I18*I$16+J18*J$16+K18*K$16</f>
        <v>1</v>
      </c>
      <c r="W18" s="2"/>
      <c r="X18" s="2"/>
      <c r="Y18" s="2"/>
    </row>
    <row r="19" customFormat="false" ht="13.8" hidden="false" customHeight="false" outlineLevel="0" collapsed="false">
      <c r="B19" s="1" t="s">
        <v>23</v>
      </c>
      <c r="C19" s="2" t="n">
        <v>1</v>
      </c>
      <c r="D19" s="1" t="s">
        <v>24</v>
      </c>
      <c r="E19" s="2" t="n">
        <v>5.3828</v>
      </c>
      <c r="F19" s="2" t="n">
        <v>-28.1646</v>
      </c>
      <c r="G19" s="2" t="n">
        <v>0.8143</v>
      </c>
      <c r="H19" s="1" t="s">
        <v>25</v>
      </c>
      <c r="I19" s="2" t="n">
        <v>1</v>
      </c>
      <c r="J19" s="2" t="n">
        <v>-0.0048</v>
      </c>
      <c r="K19" s="2" t="n">
        <v>0.0069</v>
      </c>
      <c r="L19" s="1" t="s">
        <v>28</v>
      </c>
      <c r="M19" s="2" t="n">
        <v>2.0972</v>
      </c>
      <c r="N19" s="1" t="s">
        <v>29</v>
      </c>
      <c r="O19" s="2" t="n">
        <v>0.8645</v>
      </c>
      <c r="Q19" s="4" t="n">
        <f aca="false">E19-E$16</f>
        <v>-0.0172000000000008</v>
      </c>
      <c r="R19" s="4" t="n">
        <f aca="false">F19-F$16</f>
        <v>0.0353999999999992</v>
      </c>
      <c r="S19" s="4" t="n">
        <f aca="false">G19-G$16</f>
        <v>-0.3607</v>
      </c>
      <c r="T19" s="7" t="n">
        <f aca="false">SQRT(Q19*Q19+R19*R19)</f>
        <v>0.0393573373083085</v>
      </c>
      <c r="V19" s="2" t="n">
        <f aca="false">I19*I$16+J19*J$16+K19*K$16</f>
        <v>-1</v>
      </c>
      <c r="W19" s="2"/>
      <c r="X19" s="2"/>
      <c r="Y19" s="2"/>
    </row>
    <row r="20" customFormat="false" ht="13.8" hidden="false" customHeight="false" outlineLevel="0" collapsed="false">
      <c r="B20" s="1" t="s">
        <v>23</v>
      </c>
      <c r="C20" s="2" t="n">
        <v>1</v>
      </c>
      <c r="D20" s="1" t="s">
        <v>24</v>
      </c>
      <c r="E20" s="2" t="n">
        <v>5.4091</v>
      </c>
      <c r="F20" s="2" t="n">
        <v>-28.163</v>
      </c>
      <c r="G20" s="2" t="n">
        <v>0.7318</v>
      </c>
      <c r="H20" s="1" t="s">
        <v>25</v>
      </c>
      <c r="I20" s="2" t="n">
        <v>1</v>
      </c>
      <c r="J20" s="2" t="n">
        <v>-0.004</v>
      </c>
      <c r="K20" s="2" t="n">
        <v>-0.0059</v>
      </c>
      <c r="L20" s="1" t="s">
        <v>28</v>
      </c>
      <c r="M20" s="2" t="n">
        <v>1.9344</v>
      </c>
      <c r="N20" s="1" t="s">
        <v>29</v>
      </c>
      <c r="O20" s="2" t="n">
        <v>0.9074</v>
      </c>
      <c r="Q20" s="4" t="n">
        <f aca="false">E20-E$16</f>
        <v>0.00910000000000011</v>
      </c>
      <c r="R20" s="4" t="n">
        <f aca="false">F20-F$16</f>
        <v>0.036999999999999</v>
      </c>
      <c r="S20" s="4" t="n">
        <f aca="false">G20-G$16</f>
        <v>-0.4432</v>
      </c>
      <c r="T20" s="7" t="n">
        <f aca="false">SQRT(Q20*Q20+R20*R20)</f>
        <v>0.0381026245815158</v>
      </c>
      <c r="V20" s="2" t="n">
        <f aca="false">I20*I$16+J20*J$16+K20*K$16</f>
        <v>-1</v>
      </c>
      <c r="W20" s="2"/>
      <c r="X20" s="2"/>
      <c r="Y20" s="2"/>
    </row>
    <row r="21" customFormat="false" ht="13.8" hidden="false" customHeight="false" outlineLevel="0" collapsed="false">
      <c r="B21" s="1" t="s">
        <v>23</v>
      </c>
      <c r="C21" s="2" t="n">
        <v>1</v>
      </c>
      <c r="D21" s="1" t="s">
        <v>24</v>
      </c>
      <c r="E21" s="2" t="n">
        <v>5.3745</v>
      </c>
      <c r="F21" s="2" t="n">
        <v>-28.049</v>
      </c>
      <c r="G21" s="2" t="n">
        <v>0.664</v>
      </c>
      <c r="H21" s="1" t="s">
        <v>25</v>
      </c>
      <c r="I21" s="2" t="n">
        <v>0.9998</v>
      </c>
      <c r="J21" s="2" t="n">
        <v>-0.0189</v>
      </c>
      <c r="K21" s="2" t="n">
        <v>-0.0051</v>
      </c>
      <c r="L21" s="1" t="s">
        <v>28</v>
      </c>
      <c r="M21" s="2" t="n">
        <v>1.7002</v>
      </c>
      <c r="N21" s="1" t="s">
        <v>29</v>
      </c>
      <c r="O21" s="2" t="n">
        <v>0.8908</v>
      </c>
      <c r="Q21" s="4" t="n">
        <f aca="false">E21-E$16</f>
        <v>-0.0255000000000001</v>
      </c>
      <c r="R21" s="4" t="n">
        <f aca="false">F21-F$16</f>
        <v>0.151</v>
      </c>
      <c r="S21" s="4" t="n">
        <f aca="false">G21-G$16</f>
        <v>-0.511</v>
      </c>
      <c r="T21" s="7" t="n">
        <f aca="false">SQRT(Q21*Q21+R21*R21)</f>
        <v>0.153138009651425</v>
      </c>
      <c r="V21" s="2" t="n">
        <f aca="false">I21*I$16+J21*J$16+K21*K$16</f>
        <v>-0.9998</v>
      </c>
      <c r="W21" s="2"/>
      <c r="X21" s="2"/>
      <c r="Y21" s="2"/>
    </row>
    <row r="22" customFormat="false" ht="13.8" hidden="false" customHeight="false" outlineLevel="0" collapsed="false">
      <c r="B22" s="1" t="s">
        <v>23</v>
      </c>
      <c r="C22" s="2" t="n">
        <v>1</v>
      </c>
      <c r="D22" s="1" t="s">
        <v>24</v>
      </c>
      <c r="E22" s="2" t="n">
        <v>5.4017</v>
      </c>
      <c r="F22" s="2" t="n">
        <v>-28.0058</v>
      </c>
      <c r="G22" s="2" t="n">
        <v>0.5338</v>
      </c>
      <c r="H22" s="1" t="s">
        <v>25</v>
      </c>
      <c r="I22" s="2" t="n">
        <v>-1</v>
      </c>
      <c r="J22" s="2" t="n">
        <v>-0.0023</v>
      </c>
      <c r="K22" s="2" t="n">
        <v>0.0059</v>
      </c>
      <c r="L22" s="1" t="s">
        <v>28</v>
      </c>
      <c r="M22" s="2" t="n">
        <v>1.9993</v>
      </c>
      <c r="N22" s="1" t="s">
        <v>29</v>
      </c>
      <c r="O22" s="2" t="n">
        <v>0.8916</v>
      </c>
      <c r="Q22" s="4" t="n">
        <f aca="false">E22-E$16</f>
        <v>0.00169999999999959</v>
      </c>
      <c r="R22" s="4" t="n">
        <f aca="false">F22-F$16</f>
        <v>0.194199999999999</v>
      </c>
      <c r="S22" s="4" t="n">
        <f aca="false">G22-G$16</f>
        <v>-0.6412</v>
      </c>
      <c r="T22" s="7" t="n">
        <f aca="false">SQRT(Q22*Q22+R22*R22)</f>
        <v>0.194207440640155</v>
      </c>
      <c r="V22" s="2" t="n">
        <f aca="false">I22*I$16+J22*J$16+K22*K$16</f>
        <v>1</v>
      </c>
      <c r="W22" s="2"/>
      <c r="X22" s="2"/>
      <c r="Y22" s="2"/>
    </row>
    <row r="23" customFormat="false" ht="13.8" hidden="false" customHeight="false" outlineLevel="0" collapsed="false">
      <c r="B23" s="1" t="s">
        <v>23</v>
      </c>
      <c r="C23" s="2" t="n">
        <v>1</v>
      </c>
      <c r="D23" s="1" t="s">
        <v>24</v>
      </c>
      <c r="E23" s="2" t="n">
        <v>5.6686</v>
      </c>
      <c r="F23" s="2" t="n">
        <v>-28.6213</v>
      </c>
      <c r="G23" s="2" t="n">
        <v>0.5917</v>
      </c>
      <c r="H23" s="1" t="s">
        <v>25</v>
      </c>
      <c r="I23" s="2" t="n">
        <v>-0.1309</v>
      </c>
      <c r="J23" s="2" t="n">
        <v>-0.6671</v>
      </c>
      <c r="K23" s="2" t="n">
        <v>0.7334</v>
      </c>
      <c r="L23" s="1" t="s">
        <v>28</v>
      </c>
      <c r="M23" s="2" t="n">
        <v>2.0455</v>
      </c>
      <c r="N23" s="1" t="s">
        <v>29</v>
      </c>
      <c r="O23" s="2" t="n">
        <v>0.9386</v>
      </c>
      <c r="Q23" s="4" t="n">
        <f aca="false">E23-E$16</f>
        <v>0.268599999999999</v>
      </c>
      <c r="R23" s="4" t="n">
        <f aca="false">F23-F$16</f>
        <v>-0.421300000000002</v>
      </c>
      <c r="S23" s="4" t="n">
        <f aca="false">G23-G$16</f>
        <v>-0.5833</v>
      </c>
      <c r="T23" s="7" t="n">
        <f aca="false">SQRT(Q23*Q23+R23*R23)</f>
        <v>0.49963952005421</v>
      </c>
      <c r="V23" s="2" t="n">
        <f aca="false">I23*I$16+J23*J$16+K23*K$16</f>
        <v>0.1309</v>
      </c>
      <c r="W23" s="2"/>
      <c r="X23" s="2"/>
      <c r="Y23" s="2"/>
    </row>
    <row r="24" customFormat="false" ht="13.8" hidden="false" customHeight="false" outlineLevel="0" collapsed="false">
      <c r="B24" s="1" t="s">
        <v>23</v>
      </c>
      <c r="C24" s="2" t="n">
        <v>1</v>
      </c>
      <c r="D24" s="1" t="s">
        <v>24</v>
      </c>
      <c r="E24" s="2" t="n">
        <v>5.6858</v>
      </c>
      <c r="F24" s="2" t="n">
        <v>-29.0158</v>
      </c>
      <c r="G24" s="2" t="n">
        <v>0.6271</v>
      </c>
      <c r="H24" s="1" t="s">
        <v>25</v>
      </c>
      <c r="I24" s="2" t="n">
        <v>0.3785</v>
      </c>
      <c r="J24" s="2" t="n">
        <v>0.9256</v>
      </c>
      <c r="K24" s="2" t="n">
        <v>-0.0063</v>
      </c>
      <c r="L24" s="1" t="s">
        <v>28</v>
      </c>
      <c r="M24" s="2" t="n">
        <v>1.795</v>
      </c>
      <c r="N24" s="1" t="s">
        <v>29</v>
      </c>
      <c r="O24" s="2" t="n">
        <v>0.8352</v>
      </c>
      <c r="Q24" s="4" t="n">
        <f aca="false">E24-E$16</f>
        <v>0.2858</v>
      </c>
      <c r="R24" s="4" t="n">
        <f aca="false">F24-F$16</f>
        <v>-0.815799999999999</v>
      </c>
      <c r="S24" s="4" t="n">
        <f aca="false">G24-G$16</f>
        <v>-0.5479</v>
      </c>
      <c r="T24" s="7" t="n">
        <f aca="false">SQRT(Q24*Q24+R24*R24)</f>
        <v>0.864413836076216</v>
      </c>
      <c r="V24" s="2" t="n">
        <f aca="false">I24*I$16+J24*J$16+K24*K$16</f>
        <v>-0.3785</v>
      </c>
      <c r="W24" s="2"/>
      <c r="X24" s="2"/>
      <c r="Y24" s="2"/>
    </row>
    <row r="25" customFormat="false" ht="13.8" hidden="false" customHeight="false" outlineLevel="0" collapsed="false">
      <c r="B25" s="1" t="s">
        <v>23</v>
      </c>
      <c r="C25" s="2" t="n">
        <v>1</v>
      </c>
      <c r="D25" s="1" t="s">
        <v>24</v>
      </c>
      <c r="E25" s="2" t="n">
        <v>5.7837</v>
      </c>
      <c r="F25" s="2" t="n">
        <v>-28.8707</v>
      </c>
      <c r="G25" s="2" t="n">
        <v>0.5005</v>
      </c>
      <c r="H25" s="1" t="s">
        <v>25</v>
      </c>
      <c r="I25" s="2" t="n">
        <v>0.1091</v>
      </c>
      <c r="J25" s="2" t="n">
        <v>0.994</v>
      </c>
      <c r="K25" s="2" t="n">
        <v>0.0005</v>
      </c>
      <c r="L25" s="1" t="s">
        <v>28</v>
      </c>
      <c r="M25" s="2" t="n">
        <v>1.6466</v>
      </c>
      <c r="N25" s="1" t="s">
        <v>29</v>
      </c>
      <c r="O25" s="2" t="n">
        <v>0.8174</v>
      </c>
      <c r="Q25" s="4" t="n">
        <f aca="false">E25-E$16</f>
        <v>0.383699999999999</v>
      </c>
      <c r="R25" s="4" t="n">
        <f aca="false">F25-F$16</f>
        <v>-0.6707</v>
      </c>
      <c r="S25" s="4" t="n">
        <f aca="false">G25-G$16</f>
        <v>-0.6745</v>
      </c>
      <c r="T25" s="7" t="n">
        <f aca="false">SQRT(Q25*Q25+R25*R25)</f>
        <v>0.772699281739021</v>
      </c>
      <c r="V25" s="2" t="n">
        <f aca="false">I25*I$16+J25*J$16+K25*K$16</f>
        <v>-0.1091</v>
      </c>
      <c r="W25" s="2"/>
      <c r="X25" s="2"/>
      <c r="Y25" s="2"/>
    </row>
    <row r="26" customFormat="false" ht="13.8" hidden="false" customHeight="false" outlineLevel="0" collapsed="false">
      <c r="B26" s="1" t="s">
        <v>23</v>
      </c>
      <c r="C26" s="2" t="n">
        <v>1</v>
      </c>
      <c r="D26" s="1" t="s">
        <v>24</v>
      </c>
      <c r="E26" s="2" t="n">
        <v>5.94</v>
      </c>
      <c r="F26" s="2" t="n">
        <v>-28.5526</v>
      </c>
      <c r="G26" s="2" t="n">
        <v>0.5121</v>
      </c>
      <c r="H26" s="1" t="s">
        <v>25</v>
      </c>
      <c r="I26" s="2" t="n">
        <v>-0.4692</v>
      </c>
      <c r="J26" s="2" t="n">
        <v>0.8831</v>
      </c>
      <c r="K26" s="2" t="n">
        <v>0.0057</v>
      </c>
      <c r="L26" s="1" t="s">
        <v>28</v>
      </c>
      <c r="M26" s="2" t="n">
        <v>1.3909</v>
      </c>
      <c r="N26" s="1" t="s">
        <v>29</v>
      </c>
      <c r="O26" s="2" t="n">
        <v>0.775</v>
      </c>
      <c r="Q26" s="4" t="n">
        <f aca="false">E26-E$16</f>
        <v>0.54</v>
      </c>
      <c r="R26" s="4" t="n">
        <f aca="false">F26-F$16</f>
        <v>-0.352599999999999</v>
      </c>
      <c r="S26" s="4" t="n">
        <f aca="false">G26-G$16</f>
        <v>-0.6629</v>
      </c>
      <c r="T26" s="7" t="n">
        <f aca="false">SQRT(Q26*Q26+R26*R26)</f>
        <v>0.644923840464903</v>
      </c>
      <c r="V26" s="2" t="n">
        <f aca="false">I26*I$16+J26*J$16+K26*K$16</f>
        <v>0.4692</v>
      </c>
      <c r="W26" s="2"/>
      <c r="X26" s="2"/>
      <c r="Y26" s="2"/>
    </row>
    <row r="27" customFormat="false" ht="13.8" hidden="false" customHeight="false" outlineLevel="0" collapsed="false">
      <c r="B27" s="1" t="s">
        <v>23</v>
      </c>
      <c r="C27" s="2" t="n">
        <v>1</v>
      </c>
      <c r="D27" s="1" t="s">
        <v>24</v>
      </c>
      <c r="E27" s="2" t="n">
        <v>5.2246</v>
      </c>
      <c r="F27" s="2" t="n">
        <v>-28.2556</v>
      </c>
      <c r="G27" s="2" t="n">
        <v>0.3984</v>
      </c>
      <c r="H27" s="1" t="s">
        <v>25</v>
      </c>
      <c r="I27" s="2" t="n">
        <v>0.9986</v>
      </c>
      <c r="J27" s="2" t="n">
        <v>-0.051</v>
      </c>
      <c r="K27" s="2" t="n">
        <v>0.0153</v>
      </c>
      <c r="L27" s="1" t="s">
        <v>28</v>
      </c>
      <c r="M27" s="2" t="n">
        <v>1.1082</v>
      </c>
      <c r="N27" s="1" t="s">
        <v>29</v>
      </c>
      <c r="O27" s="2" t="n">
        <v>0.8048</v>
      </c>
      <c r="Q27" s="4" t="n">
        <f aca="false">E27-E$16</f>
        <v>-0.175400000000001</v>
      </c>
      <c r="R27" s="4" t="n">
        <f aca="false">F27-F$16</f>
        <v>-0.0556000000000019</v>
      </c>
      <c r="S27" s="4" t="n">
        <f aca="false">G27-G$16</f>
        <v>-0.7766</v>
      </c>
      <c r="T27" s="7" t="n">
        <f aca="false">SQRT(Q27*Q27+R27*R27)</f>
        <v>0.184001413038054</v>
      </c>
      <c r="V27" s="2" t="n">
        <f aca="false">I27*I$16+J27*J$16+K27*K$16</f>
        <v>-0.9986</v>
      </c>
      <c r="W27" s="2"/>
      <c r="X27" s="2"/>
      <c r="Y27" s="2"/>
    </row>
    <row r="28" customFormat="false" ht="13.8" hidden="false" customHeight="false" outlineLevel="0" collapsed="false">
      <c r="B28" s="1" t="s">
        <v>23</v>
      </c>
      <c r="C28" s="2" t="n">
        <v>1</v>
      </c>
      <c r="D28" s="1" t="s">
        <v>24</v>
      </c>
      <c r="E28" s="2" t="n">
        <v>5.1756</v>
      </c>
      <c r="F28" s="2" t="n">
        <v>-28.1995</v>
      </c>
      <c r="G28" s="2" t="n">
        <v>0.4537</v>
      </c>
      <c r="H28" s="1" t="s">
        <v>25</v>
      </c>
      <c r="I28" s="2" t="n">
        <v>0.9999</v>
      </c>
      <c r="J28" s="2" t="n">
        <v>0.0005</v>
      </c>
      <c r="K28" s="2" t="n">
        <v>0.0163</v>
      </c>
      <c r="L28" s="1" t="s">
        <v>28</v>
      </c>
      <c r="M28" s="2" t="n">
        <v>1.109</v>
      </c>
      <c r="N28" s="1" t="s">
        <v>29</v>
      </c>
      <c r="O28" s="2" t="n">
        <v>0.7161</v>
      </c>
      <c r="Q28" s="4" t="n">
        <f aca="false">E28-E$16</f>
        <v>-0.2244</v>
      </c>
      <c r="R28" s="4" t="n">
        <f aca="false">F28-F$16</f>
        <v>0.000499999999998835</v>
      </c>
      <c r="S28" s="4" t="n">
        <f aca="false">G28-G$16</f>
        <v>-0.7213</v>
      </c>
      <c r="T28" s="7" t="n">
        <f aca="false">SQRT(Q28*Q28+R28*R28)</f>
        <v>0.224400557040307</v>
      </c>
      <c r="V28" s="2" t="n">
        <f aca="false">I28*I$16+J28*J$16+K28*K$16</f>
        <v>-0.9999</v>
      </c>
      <c r="W28" s="2"/>
      <c r="X28" s="2"/>
      <c r="Y28" s="2"/>
    </row>
    <row r="29" customFormat="false" ht="13.8" hidden="false" customHeight="false" outlineLevel="0" collapsed="false">
      <c r="B29" s="1" t="s">
        <v>23</v>
      </c>
      <c r="C29" s="2" t="n">
        <v>1</v>
      </c>
      <c r="D29" s="1" t="s">
        <v>24</v>
      </c>
      <c r="E29" s="2" t="n">
        <v>5.229</v>
      </c>
      <c r="F29" s="2" t="n">
        <v>-27.8797</v>
      </c>
      <c r="G29" s="2" t="n">
        <v>0.428</v>
      </c>
      <c r="H29" s="1" t="s">
        <v>25</v>
      </c>
      <c r="I29" s="2" t="n">
        <v>-0.9725</v>
      </c>
      <c r="J29" s="2" t="n">
        <v>-0.2327</v>
      </c>
      <c r="K29" s="2" t="n">
        <v>-0.0015</v>
      </c>
      <c r="L29" s="1" t="s">
        <v>28</v>
      </c>
      <c r="M29" s="2" t="n">
        <v>0.9418</v>
      </c>
      <c r="N29" s="1" t="s">
        <v>29</v>
      </c>
      <c r="O29" s="2" t="n">
        <v>0.8689</v>
      </c>
      <c r="Q29" s="4" t="n">
        <f aca="false">E29-E$16</f>
        <v>-0.171</v>
      </c>
      <c r="R29" s="4" t="n">
        <f aca="false">F29-F$16</f>
        <v>0.3203</v>
      </c>
      <c r="S29" s="4" t="n">
        <f aca="false">G29-G$16</f>
        <v>-0.747</v>
      </c>
      <c r="T29" s="7" t="n">
        <f aca="false">SQRT(Q29*Q29+R29*R29)</f>
        <v>0.363088267505299</v>
      </c>
      <c r="V29" s="2" t="n">
        <f aca="false">I29*I$16+J29*J$16+K29*K$16</f>
        <v>0.9725</v>
      </c>
      <c r="W29" s="2"/>
      <c r="X29" s="2"/>
      <c r="Y29" s="2"/>
    </row>
    <row r="30" customFormat="false" ht="13.8" hidden="false" customHeight="false" outlineLevel="0" collapsed="false">
      <c r="A30" s="1" t="s">
        <v>13</v>
      </c>
      <c r="W30" s="2"/>
      <c r="X30" s="2"/>
      <c r="Y30" s="2"/>
    </row>
    <row r="31" customFormat="false" ht="13.8" hidden="false" customHeight="false" outlineLevel="0" collapsed="false">
      <c r="B31" s="1" t="s">
        <v>23</v>
      </c>
      <c r="C31" s="2" t="n">
        <v>6</v>
      </c>
      <c r="D31" s="1" t="s">
        <v>24</v>
      </c>
      <c r="E31" s="2" t="n">
        <v>3</v>
      </c>
      <c r="F31" s="2" t="n">
        <v>-22.1</v>
      </c>
      <c r="G31" s="2" t="n">
        <v>1.175</v>
      </c>
      <c r="H31" s="1" t="s">
        <v>25</v>
      </c>
      <c r="I31" s="2" t="n">
        <v>1</v>
      </c>
      <c r="J31" s="2" t="n">
        <v>0</v>
      </c>
      <c r="K31" s="2" t="n">
        <v>0</v>
      </c>
      <c r="W31" s="2"/>
      <c r="X31" s="2"/>
      <c r="Y31" s="2"/>
    </row>
    <row r="32" customFormat="false" ht="13.8" hidden="false" customHeight="false" outlineLevel="0" collapsed="false">
      <c r="B32" s="1" t="s">
        <v>23</v>
      </c>
      <c r="C32" s="2" t="n">
        <v>1</v>
      </c>
      <c r="D32" s="1" t="s">
        <v>24</v>
      </c>
      <c r="E32" s="2" t="n">
        <v>2.9598</v>
      </c>
      <c r="F32" s="2" t="n">
        <v>-22.7096</v>
      </c>
      <c r="G32" s="2" t="n">
        <v>0.9315</v>
      </c>
      <c r="H32" s="1" t="s">
        <v>25</v>
      </c>
      <c r="I32" s="2" t="n">
        <v>-0.9993</v>
      </c>
      <c r="J32" s="2" t="n">
        <v>-0.0382</v>
      </c>
      <c r="K32" s="2" t="n">
        <v>0.0033</v>
      </c>
      <c r="L32" s="1" t="s">
        <v>28</v>
      </c>
      <c r="M32" s="2" t="n">
        <v>2.3007</v>
      </c>
      <c r="N32" s="1" t="s">
        <v>29</v>
      </c>
      <c r="O32" s="2" t="n">
        <v>0.4034</v>
      </c>
      <c r="Q32" s="4" t="n">
        <f aca="false">E32-E$31</f>
        <v>-0.0402</v>
      </c>
      <c r="R32" s="4" t="n">
        <f aca="false">F32-F$31</f>
        <v>-0.6096</v>
      </c>
      <c r="S32" s="4" t="n">
        <f aca="false">G32-G$31</f>
        <v>-0.2435</v>
      </c>
      <c r="T32" s="7" t="n">
        <f aca="false">SQRT(Q32*Q32+R32*R32)</f>
        <v>0.610924054199866</v>
      </c>
      <c r="V32" s="2" t="n">
        <f aca="false">I32*I$31+J32*J$31+K32*K$31</f>
        <v>-0.9993</v>
      </c>
      <c r="W32" s="2"/>
      <c r="X32" s="2"/>
      <c r="Y32" s="2"/>
    </row>
    <row r="33" customFormat="false" ht="13.8" hidden="false" customHeight="false" outlineLevel="0" collapsed="false">
      <c r="B33" s="1" t="s">
        <v>23</v>
      </c>
      <c r="C33" s="2" t="n">
        <v>1</v>
      </c>
      <c r="D33" s="1" t="s">
        <v>24</v>
      </c>
      <c r="E33" s="2" t="n">
        <v>2.9523</v>
      </c>
      <c r="F33" s="2" t="n">
        <v>-22.7187</v>
      </c>
      <c r="G33" s="2" t="n">
        <v>0.8623</v>
      </c>
      <c r="H33" s="1" t="s">
        <v>25</v>
      </c>
      <c r="I33" s="2" t="n">
        <v>-0.9993</v>
      </c>
      <c r="J33" s="2" t="n">
        <v>-0.0362</v>
      </c>
      <c r="K33" s="2" t="n">
        <v>-0.0047</v>
      </c>
      <c r="L33" s="1" t="s">
        <v>28</v>
      </c>
      <c r="M33" s="2" t="n">
        <v>2.0166</v>
      </c>
      <c r="N33" s="1" t="s">
        <v>29</v>
      </c>
      <c r="O33" s="2" t="n">
        <v>0.3874</v>
      </c>
      <c r="Q33" s="4" t="n">
        <f aca="false">E33-E$31</f>
        <v>-0.0476999999999999</v>
      </c>
      <c r="R33" s="4" t="n">
        <f aca="false">F33-F$31</f>
        <v>-0.618699999999997</v>
      </c>
      <c r="S33" s="4" t="n">
        <f aca="false">G33-G$31</f>
        <v>-0.3127</v>
      </c>
      <c r="T33" s="7" t="n">
        <f aca="false">SQRT(Q33*Q33+R33*R33)</f>
        <v>0.620536042466508</v>
      </c>
      <c r="V33" s="2" t="n">
        <f aca="false">I33*I$31+J33*J$31+K33*K$31</f>
        <v>-0.9993</v>
      </c>
      <c r="W33" s="2"/>
      <c r="X33" s="2"/>
      <c r="Y33" s="2"/>
    </row>
    <row r="34" customFormat="false" ht="13.8" hidden="false" customHeight="false" outlineLevel="0" collapsed="false">
      <c r="B34" s="1" t="s">
        <v>23</v>
      </c>
      <c r="C34" s="2" t="n">
        <v>1</v>
      </c>
      <c r="D34" s="1" t="s">
        <v>24</v>
      </c>
      <c r="E34" s="2" t="n">
        <v>2.9694</v>
      </c>
      <c r="F34" s="2" t="n">
        <v>-22.6975</v>
      </c>
      <c r="G34" s="2" t="n">
        <v>0.78</v>
      </c>
      <c r="H34" s="1" t="s">
        <v>25</v>
      </c>
      <c r="I34" s="2" t="n">
        <v>-0.9994</v>
      </c>
      <c r="J34" s="2" t="n">
        <v>-0.0349</v>
      </c>
      <c r="K34" s="2" t="n">
        <v>0.0012</v>
      </c>
      <c r="L34" s="1" t="s">
        <v>28</v>
      </c>
      <c r="M34" s="2" t="n">
        <v>1.848</v>
      </c>
      <c r="N34" s="1" t="s">
        <v>29</v>
      </c>
      <c r="O34" s="2" t="n">
        <v>0.4433</v>
      </c>
      <c r="Q34" s="4" t="n">
        <f aca="false">E34-E$31</f>
        <v>-0.0305999999999997</v>
      </c>
      <c r="R34" s="4" t="n">
        <f aca="false">F34-F$31</f>
        <v>-0.5975</v>
      </c>
      <c r="S34" s="4" t="n">
        <f aca="false">G34-G$31</f>
        <v>-0.395</v>
      </c>
      <c r="T34" s="7" t="n">
        <f aca="false">SQRT(Q34*Q34+R34*R34)</f>
        <v>0.598283051740562</v>
      </c>
      <c r="V34" s="2" t="n">
        <f aca="false">I34*I$31+J34*J$31+K34*K$31</f>
        <v>-0.9994</v>
      </c>
      <c r="W34" s="2"/>
      <c r="X34" s="2"/>
      <c r="Y34" s="2"/>
    </row>
    <row r="35" customFormat="false" ht="13.8" hidden="false" customHeight="false" outlineLevel="0" collapsed="false">
      <c r="B35" s="1" t="s">
        <v>23</v>
      </c>
      <c r="C35" s="2" t="n">
        <v>1</v>
      </c>
      <c r="D35" s="1" t="s">
        <v>24</v>
      </c>
      <c r="E35" s="2" t="n">
        <v>2.9892</v>
      </c>
      <c r="F35" s="2" t="n">
        <v>-22.7079</v>
      </c>
      <c r="G35" s="2" t="n">
        <v>0.6809</v>
      </c>
      <c r="H35" s="1" t="s">
        <v>25</v>
      </c>
      <c r="I35" s="2" t="n">
        <v>-0.9999</v>
      </c>
      <c r="J35" s="2" t="n">
        <v>-0.0129</v>
      </c>
      <c r="K35" s="2" t="n">
        <v>0.0029</v>
      </c>
      <c r="L35" s="1" t="s">
        <v>28</v>
      </c>
      <c r="M35" s="2" t="n">
        <v>1.7139</v>
      </c>
      <c r="N35" s="1" t="s">
        <v>29</v>
      </c>
      <c r="O35" s="2" t="n">
        <v>0.4785</v>
      </c>
      <c r="Q35" s="4" t="n">
        <f aca="false">E35-E$31</f>
        <v>-0.0107999999999997</v>
      </c>
      <c r="R35" s="4" t="n">
        <f aca="false">F35-F$31</f>
        <v>-0.607899999999997</v>
      </c>
      <c r="S35" s="4" t="n">
        <f aca="false">G35-G$31</f>
        <v>-0.4941</v>
      </c>
      <c r="T35" s="7" t="n">
        <f aca="false">SQRT(Q35*Q35+R35*R35)</f>
        <v>0.607995929262686</v>
      </c>
      <c r="V35" s="2" t="n">
        <f aca="false">I35*I$31+J35*J$31+K35*K$31</f>
        <v>-0.9999</v>
      </c>
      <c r="W35" s="2"/>
      <c r="X35" s="2"/>
      <c r="Y35" s="2"/>
    </row>
    <row r="36" customFormat="false" ht="13.8" hidden="false" customHeight="false" outlineLevel="0" collapsed="false">
      <c r="B36" s="1" t="s">
        <v>23</v>
      </c>
      <c r="C36" s="2" t="n">
        <v>1</v>
      </c>
      <c r="D36" s="1" t="s">
        <v>24</v>
      </c>
      <c r="E36" s="2" t="n">
        <v>3.0065</v>
      </c>
      <c r="F36" s="2" t="n">
        <v>-22.731</v>
      </c>
      <c r="G36" s="2" t="n">
        <v>0.5759</v>
      </c>
      <c r="H36" s="1" t="s">
        <v>25</v>
      </c>
      <c r="I36" s="2" t="n">
        <v>0.9999</v>
      </c>
      <c r="J36" s="2" t="n">
        <v>-0.0058</v>
      </c>
      <c r="K36" s="2" t="n">
        <v>-0.0098</v>
      </c>
      <c r="L36" s="1" t="s">
        <v>28</v>
      </c>
      <c r="M36" s="2" t="n">
        <v>1.4287</v>
      </c>
      <c r="N36" s="1" t="s">
        <v>29</v>
      </c>
      <c r="O36" s="2" t="n">
        <v>0.4858</v>
      </c>
      <c r="Q36" s="4" t="n">
        <f aca="false">E36-E$31</f>
        <v>0.00649999999999995</v>
      </c>
      <c r="R36" s="4" t="n">
        <f aca="false">F36-F$31</f>
        <v>-0.631</v>
      </c>
      <c r="S36" s="4" t="n">
        <f aca="false">G36-G$31</f>
        <v>-0.5991</v>
      </c>
      <c r="T36" s="7" t="n">
        <f aca="false">SQRT(Q36*Q36+R36*R36)</f>
        <v>0.631033477717308</v>
      </c>
      <c r="V36" s="2" t="n">
        <f aca="false">I36*I$31+J36*J$31+K36*K$31</f>
        <v>0.9999</v>
      </c>
      <c r="W36" s="2"/>
      <c r="X36" s="2"/>
      <c r="Y36" s="2"/>
    </row>
    <row r="37" customFormat="false" ht="13.8" hidden="false" customHeight="false" outlineLevel="0" collapsed="false">
      <c r="B37" s="1" t="s">
        <v>23</v>
      </c>
      <c r="C37" s="2" t="n">
        <v>1</v>
      </c>
      <c r="D37" s="1" t="s">
        <v>24</v>
      </c>
      <c r="E37" s="2" t="n">
        <v>3.0063</v>
      </c>
      <c r="F37" s="2" t="n">
        <v>-22.7446</v>
      </c>
      <c r="G37" s="2" t="n">
        <v>0.4693</v>
      </c>
      <c r="H37" s="1" t="s">
        <v>25</v>
      </c>
      <c r="I37" s="2" t="n">
        <v>0.9999</v>
      </c>
      <c r="J37" s="2" t="n">
        <v>-0.0077</v>
      </c>
      <c r="K37" s="2" t="n">
        <v>-0.0107</v>
      </c>
      <c r="L37" s="1" t="s">
        <v>28</v>
      </c>
      <c r="M37" s="2" t="n">
        <v>1.4321</v>
      </c>
      <c r="N37" s="1" t="s">
        <v>29</v>
      </c>
      <c r="O37" s="2" t="n">
        <v>0.4703</v>
      </c>
      <c r="Q37" s="4" t="n">
        <f aca="false">E37-E$31</f>
        <v>0.00629999999999997</v>
      </c>
      <c r="R37" s="4" t="n">
        <f aca="false">F37-F$31</f>
        <v>-0.644599999999997</v>
      </c>
      <c r="S37" s="4" t="n">
        <f aca="false">G37-G$31</f>
        <v>-0.7057</v>
      </c>
      <c r="T37" s="7" t="n">
        <f aca="false">SQRT(Q37*Q37+R37*R37)</f>
        <v>0.644630785799124</v>
      </c>
      <c r="V37" s="2" t="n">
        <f aca="false">I37*I$31+J37*J$31+K37*K$31</f>
        <v>0.9999</v>
      </c>
      <c r="W37" s="2"/>
      <c r="X37" s="2"/>
      <c r="Y37" s="2"/>
    </row>
    <row r="38" customFormat="false" ht="13.8" hidden="false" customHeight="false" outlineLevel="0" collapsed="false">
      <c r="B38" s="1" t="s">
        <v>23</v>
      </c>
      <c r="C38" s="2" t="n">
        <v>1</v>
      </c>
      <c r="D38" s="1" t="s">
        <v>24</v>
      </c>
      <c r="E38" s="2" t="n">
        <v>2.9391</v>
      </c>
      <c r="F38" s="2" t="n">
        <v>-22.5063</v>
      </c>
      <c r="G38" s="2" t="n">
        <v>0.5874</v>
      </c>
      <c r="H38" s="1" t="s">
        <v>25</v>
      </c>
      <c r="I38" s="2" t="n">
        <v>0.9922</v>
      </c>
      <c r="J38" s="2" t="n">
        <v>-0.1235</v>
      </c>
      <c r="K38" s="2" t="n">
        <v>-0.0155</v>
      </c>
      <c r="L38" s="1" t="s">
        <v>28</v>
      </c>
      <c r="M38" s="2" t="n">
        <v>1.0392</v>
      </c>
      <c r="N38" s="1" t="s">
        <v>29</v>
      </c>
      <c r="O38" s="2" t="n">
        <v>0.6625</v>
      </c>
      <c r="Q38" s="4" t="n">
        <f aca="false">E38-E$31</f>
        <v>-0.0609000000000002</v>
      </c>
      <c r="R38" s="4" t="n">
        <f aca="false">F38-F$31</f>
        <v>-0.406299999999998</v>
      </c>
      <c r="S38" s="4" t="n">
        <f aca="false">G38-G$31</f>
        <v>-0.5876</v>
      </c>
      <c r="T38" s="7" t="n">
        <f aca="false">SQRT(Q38*Q38+R38*R38)</f>
        <v>0.410838776164079</v>
      </c>
      <c r="V38" s="2" t="n">
        <f aca="false">I38*I$31+J38*J$31+K38*K$31</f>
        <v>0.9922</v>
      </c>
      <c r="W38" s="2"/>
      <c r="X38" s="2"/>
      <c r="Y38" s="2"/>
    </row>
    <row r="39" customFormat="false" ht="13.8" hidden="false" customHeight="false" outlineLevel="0" collapsed="false">
      <c r="B39" s="1" t="s">
        <v>23</v>
      </c>
      <c r="C39" s="2" t="n">
        <v>1</v>
      </c>
      <c r="D39" s="1" t="s">
        <v>24</v>
      </c>
      <c r="E39" s="2" t="n">
        <v>2.65</v>
      </c>
      <c r="F39" s="2" t="n">
        <v>-21.9157</v>
      </c>
      <c r="G39" s="2" t="n">
        <v>0.4985</v>
      </c>
      <c r="H39" s="1" t="s">
        <v>25</v>
      </c>
      <c r="I39" s="2" t="n">
        <v>-0.0896</v>
      </c>
      <c r="J39" s="2" t="n">
        <v>0.9959</v>
      </c>
      <c r="K39" s="2" t="n">
        <v>0.0148</v>
      </c>
      <c r="L39" s="1" t="s">
        <v>28</v>
      </c>
      <c r="M39" s="2" t="n">
        <v>1.4199</v>
      </c>
      <c r="N39" s="1" t="s">
        <v>29</v>
      </c>
      <c r="O39" s="2" t="n">
        <v>1</v>
      </c>
      <c r="Q39" s="4" t="n">
        <f aca="false">E39-E$31</f>
        <v>-0.35</v>
      </c>
      <c r="R39" s="4" t="n">
        <f aca="false">F39-F$31</f>
        <v>0.1843</v>
      </c>
      <c r="S39" s="4" t="n">
        <f aca="false">G39-G$31</f>
        <v>-0.6765</v>
      </c>
      <c r="T39" s="7" t="n">
        <f aca="false">SQRT(Q39*Q39+R39*R39)</f>
        <v>0.395558453328961</v>
      </c>
      <c r="V39" s="2" t="n">
        <f aca="false">I39*I$31+J39*J$31+K39*K$31</f>
        <v>-0.0896</v>
      </c>
      <c r="W39" s="2"/>
      <c r="X39" s="2"/>
      <c r="Y39" s="2"/>
    </row>
    <row r="40" customFormat="false" ht="13.8" hidden="false" customHeight="false" outlineLevel="0" collapsed="false">
      <c r="B40" s="1" t="s">
        <v>23</v>
      </c>
      <c r="C40" s="2" t="n">
        <v>1</v>
      </c>
      <c r="D40" s="1" t="s">
        <v>24</v>
      </c>
      <c r="E40" s="2" t="n">
        <v>2.8079</v>
      </c>
      <c r="F40" s="2" t="n">
        <v>-21.9042</v>
      </c>
      <c r="G40" s="2" t="n">
        <v>0.4711</v>
      </c>
      <c r="H40" s="1" t="s">
        <v>25</v>
      </c>
      <c r="I40" s="2" t="n">
        <v>0.1336</v>
      </c>
      <c r="J40" s="2" t="n">
        <v>-0.991</v>
      </c>
      <c r="K40" s="2" t="n">
        <v>-0.0126</v>
      </c>
      <c r="L40" s="1" t="s">
        <v>28</v>
      </c>
      <c r="M40" s="2" t="n">
        <v>1.1156</v>
      </c>
      <c r="N40" s="1" t="s">
        <v>29</v>
      </c>
      <c r="O40" s="2" t="n">
        <v>1</v>
      </c>
      <c r="Q40" s="4" t="n">
        <f aca="false">E40-E$31</f>
        <v>-0.1921</v>
      </c>
      <c r="R40" s="4" t="n">
        <f aca="false">F40-F$31</f>
        <v>0.195800000000002</v>
      </c>
      <c r="S40" s="4" t="n">
        <f aca="false">G40-G$31</f>
        <v>-0.7039</v>
      </c>
      <c r="T40" s="7" t="n">
        <f aca="false">SQRT(Q40*Q40+R40*R40)</f>
        <v>0.274299197957268</v>
      </c>
      <c r="V40" s="2" t="n">
        <f aca="false">I40*I$31+J40*J$31+K40*K$31</f>
        <v>0.1336</v>
      </c>
      <c r="W40" s="2"/>
      <c r="X40" s="2"/>
      <c r="Y40" s="2"/>
    </row>
    <row r="41" customFormat="false" ht="13.8" hidden="false" customHeight="false" outlineLevel="0" collapsed="false">
      <c r="B41" s="1" t="s">
        <v>23</v>
      </c>
      <c r="C41" s="2" t="n">
        <v>1</v>
      </c>
      <c r="D41" s="1" t="s">
        <v>24</v>
      </c>
      <c r="E41" s="2" t="n">
        <v>2.9219</v>
      </c>
      <c r="F41" s="2" t="n">
        <v>-22.0714</v>
      </c>
      <c r="G41" s="2" t="n">
        <v>1.0288</v>
      </c>
      <c r="H41" s="1" t="s">
        <v>25</v>
      </c>
      <c r="I41" s="2" t="n">
        <v>-0.9995</v>
      </c>
      <c r="J41" s="2" t="n">
        <v>0.031</v>
      </c>
      <c r="K41" s="2" t="n">
        <v>-0.0042</v>
      </c>
      <c r="L41" s="1" t="s">
        <v>28</v>
      </c>
      <c r="M41" s="2" t="n">
        <v>2.6186</v>
      </c>
      <c r="N41" s="1" t="s">
        <v>29</v>
      </c>
      <c r="O41" s="2" t="n">
        <v>0.7646</v>
      </c>
      <c r="Q41" s="4" t="n">
        <f aca="false">E41-E$31</f>
        <v>-0.0781000000000001</v>
      </c>
      <c r="R41" s="4" t="n">
        <f aca="false">F41-F$31</f>
        <v>0.0286000000000008</v>
      </c>
      <c r="S41" s="4" t="n">
        <f aca="false">G41-G$31</f>
        <v>-0.1462</v>
      </c>
      <c r="T41" s="7" t="n">
        <f aca="false">SQRT(Q41*Q41+R41*R41)</f>
        <v>0.0831719303611504</v>
      </c>
      <c r="V41" s="2" t="n">
        <f aca="false">I41*I$31+J41*J$31+K41*K$31</f>
        <v>-0.9995</v>
      </c>
      <c r="W41" s="2"/>
      <c r="X41" s="2"/>
      <c r="Y41" s="2"/>
    </row>
    <row r="42" customFormat="false" ht="13.8" hidden="false" customHeight="false" outlineLevel="0" collapsed="false">
      <c r="B42" s="1" t="s">
        <v>23</v>
      </c>
      <c r="C42" s="2" t="n">
        <v>1</v>
      </c>
      <c r="D42" s="1" t="s">
        <v>24</v>
      </c>
      <c r="E42" s="2" t="n">
        <v>2.9274</v>
      </c>
      <c r="F42" s="2" t="n">
        <v>-22.052</v>
      </c>
      <c r="G42" s="2" t="n">
        <v>0.9543</v>
      </c>
      <c r="H42" s="1" t="s">
        <v>25</v>
      </c>
      <c r="I42" s="2" t="n">
        <v>0.9996</v>
      </c>
      <c r="J42" s="2" t="n">
        <v>-0.0255</v>
      </c>
      <c r="K42" s="2" t="n">
        <v>0.0104</v>
      </c>
      <c r="L42" s="1" t="s">
        <v>28</v>
      </c>
      <c r="M42" s="2" t="n">
        <v>2.4332</v>
      </c>
      <c r="N42" s="1" t="s">
        <v>29</v>
      </c>
      <c r="O42" s="2" t="n">
        <v>0.8071</v>
      </c>
      <c r="Q42" s="4" t="n">
        <f aca="false">E42-E$31</f>
        <v>-0.0726</v>
      </c>
      <c r="R42" s="4" t="n">
        <f aca="false">F42-F$31</f>
        <v>0.0480000000000018</v>
      </c>
      <c r="S42" s="4" t="n">
        <f aca="false">G42-G$31</f>
        <v>-0.2207</v>
      </c>
      <c r="T42" s="7" t="n">
        <f aca="false">SQRT(Q42*Q42+R42*R42)</f>
        <v>0.0870330971527509</v>
      </c>
      <c r="V42" s="2" t="n">
        <f aca="false">I42*I$31+J42*J$31+K42*K$31</f>
        <v>0.9996</v>
      </c>
      <c r="W42" s="2"/>
      <c r="X42" s="2"/>
      <c r="Y42" s="2"/>
    </row>
    <row r="43" customFormat="false" ht="13.8" hidden="false" customHeight="false" outlineLevel="0" collapsed="false">
      <c r="B43" s="1" t="s">
        <v>23</v>
      </c>
      <c r="C43" s="2" t="n">
        <v>1</v>
      </c>
      <c r="D43" s="1" t="s">
        <v>24</v>
      </c>
      <c r="E43" s="2" t="n">
        <v>2.9179</v>
      </c>
      <c r="F43" s="2" t="n">
        <v>-21.9937</v>
      </c>
      <c r="G43" s="2" t="n">
        <v>0.8958</v>
      </c>
      <c r="H43" s="1" t="s">
        <v>25</v>
      </c>
      <c r="I43" s="2" t="n">
        <v>0.9995</v>
      </c>
      <c r="J43" s="2" t="n">
        <v>-0.0314</v>
      </c>
      <c r="K43" s="2" t="n">
        <v>0.0089</v>
      </c>
      <c r="L43" s="1" t="s">
        <v>28</v>
      </c>
      <c r="M43" s="2" t="n">
        <v>2.1881</v>
      </c>
      <c r="N43" s="1" t="s">
        <v>29</v>
      </c>
      <c r="O43" s="2" t="n">
        <v>0.7758</v>
      </c>
      <c r="Q43" s="4" t="n">
        <f aca="false">E43-E$31</f>
        <v>-0.0821000000000001</v>
      </c>
      <c r="R43" s="4" t="n">
        <f aca="false">F43-F$31</f>
        <v>0.106300000000001</v>
      </c>
      <c r="S43" s="4" t="n">
        <f aca="false">G43-G$31</f>
        <v>-0.2792</v>
      </c>
      <c r="T43" s="7" t="n">
        <f aca="false">SQRT(Q43*Q43+R43*R43)</f>
        <v>0.13431343938713</v>
      </c>
      <c r="V43" s="2" t="n">
        <f aca="false">I43*I$31+J43*J$31+K43*K$31</f>
        <v>0.9995</v>
      </c>
      <c r="W43" s="2"/>
      <c r="X43" s="2"/>
      <c r="Y43" s="2"/>
    </row>
    <row r="44" customFormat="false" ht="13.8" hidden="false" customHeight="false" outlineLevel="0" collapsed="false">
      <c r="B44" s="1" t="s">
        <v>23</v>
      </c>
      <c r="C44" s="2" t="n">
        <v>1</v>
      </c>
      <c r="D44" s="1" t="s">
        <v>24</v>
      </c>
      <c r="E44" s="2" t="n">
        <v>2.9553</v>
      </c>
      <c r="F44" s="2" t="n">
        <v>-21.9987</v>
      </c>
      <c r="G44" s="2" t="n">
        <v>0.8037</v>
      </c>
      <c r="H44" s="1" t="s">
        <v>25</v>
      </c>
      <c r="I44" s="2" t="n">
        <v>0.9999</v>
      </c>
      <c r="J44" s="2" t="n">
        <v>-0.0167</v>
      </c>
      <c r="K44" s="2" t="n">
        <v>-0.0002</v>
      </c>
      <c r="L44" s="1" t="s">
        <v>28</v>
      </c>
      <c r="M44" s="2" t="n">
        <v>1.9939</v>
      </c>
      <c r="N44" s="1" t="s">
        <v>29</v>
      </c>
      <c r="O44" s="2" t="n">
        <v>0.9256</v>
      </c>
      <c r="Q44" s="4" t="n">
        <f aca="false">E44-E$31</f>
        <v>-0.0446999999999997</v>
      </c>
      <c r="R44" s="4" t="n">
        <f aca="false">F44-F$31</f>
        <v>0.101300000000002</v>
      </c>
      <c r="S44" s="4" t="n">
        <f aca="false">G44-G$31</f>
        <v>-0.3713</v>
      </c>
      <c r="T44" s="7" t="n">
        <f aca="false">SQRT(Q44*Q44+R44*R44)</f>
        <v>0.110723890827591</v>
      </c>
      <c r="V44" s="2" t="n">
        <f aca="false">I44*I$31+J44*J$31+K44*K$31</f>
        <v>0.9999</v>
      </c>
      <c r="W44" s="2"/>
      <c r="X44" s="2"/>
      <c r="Y44" s="2"/>
    </row>
    <row r="45" customFormat="false" ht="13.8" hidden="false" customHeight="false" outlineLevel="0" collapsed="false">
      <c r="B45" s="1" t="s">
        <v>23</v>
      </c>
      <c r="C45" s="2" t="n">
        <v>1</v>
      </c>
      <c r="D45" s="1" t="s">
        <v>24</v>
      </c>
      <c r="E45" s="2" t="n">
        <v>2.9593</v>
      </c>
      <c r="F45" s="2" t="n">
        <v>-21.9303</v>
      </c>
      <c r="G45" s="2" t="n">
        <v>0.7071</v>
      </c>
      <c r="H45" s="1" t="s">
        <v>25</v>
      </c>
      <c r="I45" s="2" t="n">
        <v>1</v>
      </c>
      <c r="J45" s="2" t="n">
        <v>-0.0025</v>
      </c>
      <c r="K45" s="2" t="n">
        <v>0.0042</v>
      </c>
      <c r="L45" s="1" t="s">
        <v>28</v>
      </c>
      <c r="M45" s="2" t="n">
        <v>1.7408</v>
      </c>
      <c r="N45" s="1" t="s">
        <v>29</v>
      </c>
      <c r="O45" s="2" t="n">
        <v>0.8906</v>
      </c>
      <c r="Q45" s="4" t="n">
        <f aca="false">E45-E$31</f>
        <v>-0.0407000000000002</v>
      </c>
      <c r="R45" s="4" t="n">
        <f aca="false">F45-F$31</f>
        <v>0.169700000000002</v>
      </c>
      <c r="S45" s="4" t="n">
        <f aca="false">G45-G$31</f>
        <v>-0.4679</v>
      </c>
      <c r="T45" s="7" t="n">
        <f aca="false">SQRT(Q45*Q45+R45*R45)</f>
        <v>0.174512406435763</v>
      </c>
      <c r="V45" s="2" t="n">
        <f aca="false">I45*I$31+J45*J$31+K45*K$31</f>
        <v>1</v>
      </c>
      <c r="W45" s="2"/>
      <c r="X45" s="2"/>
      <c r="Y45" s="2"/>
    </row>
    <row r="46" customFormat="false" ht="13.8" hidden="false" customHeight="false" outlineLevel="0" collapsed="false">
      <c r="B46" s="1" t="s">
        <v>23</v>
      </c>
      <c r="C46" s="2" t="n">
        <v>1</v>
      </c>
      <c r="D46" s="1" t="s">
        <v>24</v>
      </c>
      <c r="E46" s="2" t="n">
        <v>2.9818</v>
      </c>
      <c r="F46" s="2" t="n">
        <v>-21.9159</v>
      </c>
      <c r="G46" s="2" t="n">
        <v>0.608</v>
      </c>
      <c r="H46" s="1" t="s">
        <v>25</v>
      </c>
      <c r="I46" s="2" t="n">
        <v>-0.9999</v>
      </c>
      <c r="J46" s="2" t="n">
        <v>-0.0146</v>
      </c>
      <c r="K46" s="2" t="n">
        <v>-0.004</v>
      </c>
      <c r="L46" s="1" t="s">
        <v>28</v>
      </c>
      <c r="M46" s="2" t="n">
        <v>1.5156</v>
      </c>
      <c r="N46" s="1" t="s">
        <v>29</v>
      </c>
      <c r="O46" s="2" t="n">
        <v>0.9332</v>
      </c>
      <c r="Q46" s="4" t="n">
        <f aca="false">E46-E$31</f>
        <v>-0.0182000000000002</v>
      </c>
      <c r="R46" s="4" t="n">
        <f aca="false">F46-F$31</f>
        <v>0.184100000000001</v>
      </c>
      <c r="S46" s="4" t="n">
        <f aca="false">G46-G$31</f>
        <v>-0.567</v>
      </c>
      <c r="T46" s="7" t="n">
        <f aca="false">SQRT(Q46*Q46+R46*R46)</f>
        <v>0.184997432414616</v>
      </c>
      <c r="V46" s="2" t="n">
        <f aca="false">I46*I$31+J46*J$31+K46*K$31</f>
        <v>-0.9999</v>
      </c>
      <c r="W46" s="2"/>
      <c r="X46" s="2"/>
      <c r="Y46" s="2"/>
    </row>
    <row r="47" customFormat="false" ht="13.8" hidden="false" customHeight="false" outlineLevel="0" collapsed="false">
      <c r="B47" s="1" t="s">
        <v>23</v>
      </c>
      <c r="C47" s="2" t="n">
        <v>1</v>
      </c>
      <c r="D47" s="1" t="s">
        <v>24</v>
      </c>
      <c r="E47" s="2" t="n">
        <v>2.0792</v>
      </c>
      <c r="F47" s="2" t="n">
        <v>-23.3707</v>
      </c>
      <c r="G47" s="2" t="n">
        <v>0.7217</v>
      </c>
      <c r="H47" s="1" t="s">
        <v>25</v>
      </c>
      <c r="I47" s="2" t="n">
        <v>0.5483</v>
      </c>
      <c r="J47" s="2" t="n">
        <v>-0.8357</v>
      </c>
      <c r="K47" s="2" t="n">
        <v>0.0303</v>
      </c>
      <c r="L47" s="1" t="s">
        <v>28</v>
      </c>
      <c r="M47" s="2" t="n">
        <v>2.2884</v>
      </c>
      <c r="N47" s="1" t="s">
        <v>29</v>
      </c>
      <c r="O47" s="2" t="n">
        <v>0.9364</v>
      </c>
      <c r="Q47" s="4" t="n">
        <f aca="false">E47-E$31</f>
        <v>-0.9208</v>
      </c>
      <c r="R47" s="4" t="n">
        <f aca="false">F47-F$31</f>
        <v>-1.2707</v>
      </c>
      <c r="S47" s="4" t="n">
        <f aca="false">G47-G$31</f>
        <v>-0.4533</v>
      </c>
      <c r="T47" s="7" t="n">
        <f aca="false">SQRT(Q47*Q47+R47*R47)</f>
        <v>1.56925177393559</v>
      </c>
      <c r="V47" s="2" t="n">
        <f aca="false">I47*I$31+J47*J$31+K47*K$31</f>
        <v>0.5483</v>
      </c>
      <c r="W47" s="2"/>
      <c r="X47" s="2"/>
      <c r="Y47" s="2"/>
    </row>
    <row r="48" customFormat="false" ht="13.8" hidden="false" customHeight="false" outlineLevel="0" collapsed="false">
      <c r="B48" s="1" t="s">
        <v>23</v>
      </c>
      <c r="C48" s="2" t="n">
        <v>1</v>
      </c>
      <c r="D48" s="1" t="s">
        <v>24</v>
      </c>
      <c r="E48" s="2" t="n">
        <v>2.3566</v>
      </c>
      <c r="F48" s="2" t="n">
        <v>-23.1802</v>
      </c>
      <c r="G48" s="2" t="n">
        <v>0.6122</v>
      </c>
      <c r="H48" s="1" t="s">
        <v>25</v>
      </c>
      <c r="I48" s="2" t="n">
        <v>0.5438</v>
      </c>
      <c r="J48" s="2" t="n">
        <v>-0.8391</v>
      </c>
      <c r="K48" s="2" t="n">
        <v>0.0149</v>
      </c>
      <c r="L48" s="1" t="s">
        <v>28</v>
      </c>
      <c r="M48" s="2" t="n">
        <v>2.2545</v>
      </c>
      <c r="N48" s="1" t="s">
        <v>29</v>
      </c>
      <c r="O48" s="2" t="n">
        <v>0.9389</v>
      </c>
      <c r="Q48" s="4" t="n">
        <f aca="false">E48-E$31</f>
        <v>-0.6434</v>
      </c>
      <c r="R48" s="4" t="n">
        <f aca="false">F48-F$31</f>
        <v>-1.0802</v>
      </c>
      <c r="S48" s="4" t="n">
        <f aca="false">G48-G$31</f>
        <v>-0.5628</v>
      </c>
      <c r="T48" s="7" t="n">
        <f aca="false">SQRT(Q48*Q48+R48*R48)</f>
        <v>1.25729694185582</v>
      </c>
      <c r="V48" s="2" t="n">
        <f aca="false">I48*I$31+J48*J$31+K48*K$31</f>
        <v>0.5438</v>
      </c>
      <c r="W48" s="2"/>
      <c r="X48" s="2"/>
      <c r="Y48" s="2"/>
    </row>
    <row r="49" customFormat="false" ht="13.8" hidden="false" customHeight="false" outlineLevel="0" collapsed="false">
      <c r="B49" s="1" t="s">
        <v>23</v>
      </c>
      <c r="C49" s="2" t="n">
        <v>1</v>
      </c>
      <c r="D49" s="1" t="s">
        <v>24</v>
      </c>
      <c r="E49" s="2" t="n">
        <v>2.4534</v>
      </c>
      <c r="F49" s="2" t="n">
        <v>-23.2473</v>
      </c>
      <c r="G49" s="2" t="n">
        <v>0.5584</v>
      </c>
      <c r="H49" s="1" t="s">
        <v>25</v>
      </c>
      <c r="I49" s="2" t="n">
        <v>0.6371</v>
      </c>
      <c r="J49" s="2" t="n">
        <v>-0.7707</v>
      </c>
      <c r="K49" s="2" t="n">
        <v>-0.0136</v>
      </c>
      <c r="L49" s="1" t="s">
        <v>28</v>
      </c>
      <c r="M49" s="2" t="n">
        <v>2.2227</v>
      </c>
      <c r="N49" s="1" t="s">
        <v>29</v>
      </c>
      <c r="O49" s="2" t="n">
        <v>0.8424</v>
      </c>
      <c r="Q49" s="4" t="n">
        <f aca="false">E49-E$31</f>
        <v>-0.5466</v>
      </c>
      <c r="R49" s="4" t="n">
        <f aca="false">F49-F$31</f>
        <v>-1.1473</v>
      </c>
      <c r="S49" s="4" t="n">
        <f aca="false">G49-G$31</f>
        <v>-0.6166</v>
      </c>
      <c r="T49" s="7" t="n">
        <f aca="false">SQRT(Q49*Q49+R49*R49)</f>
        <v>1.27085359109537</v>
      </c>
      <c r="V49" s="2" t="n">
        <f aca="false">I49*I$31+J49*J$31+K49*K$31</f>
        <v>0.6371</v>
      </c>
      <c r="W49" s="2"/>
      <c r="X49" s="2"/>
      <c r="Y49" s="2"/>
    </row>
    <row r="50" customFormat="false" ht="13.8" hidden="false" customHeight="false" outlineLevel="0" collapsed="false">
      <c r="A50" s="1" t="s">
        <v>14</v>
      </c>
      <c r="W50" s="2"/>
      <c r="X50" s="2"/>
      <c r="Y50" s="2"/>
    </row>
    <row r="51" customFormat="false" ht="13.8" hidden="false" customHeight="false" outlineLevel="0" collapsed="false">
      <c r="B51" s="1" t="s">
        <v>23</v>
      </c>
      <c r="C51" s="2" t="n">
        <v>6</v>
      </c>
      <c r="D51" s="1" t="s">
        <v>24</v>
      </c>
      <c r="E51" s="2" t="n">
        <v>3</v>
      </c>
      <c r="F51" s="2" t="n">
        <v>-28.2</v>
      </c>
      <c r="G51" s="2" t="n">
        <v>1.175</v>
      </c>
      <c r="H51" s="1" t="s">
        <v>25</v>
      </c>
      <c r="I51" s="2" t="n">
        <v>1</v>
      </c>
      <c r="J51" s="2" t="n">
        <v>0</v>
      </c>
      <c r="K51" s="2" t="n">
        <v>0</v>
      </c>
      <c r="W51" s="2"/>
      <c r="X51" s="2"/>
      <c r="Y51" s="2"/>
    </row>
    <row r="52" customFormat="false" ht="13.8" hidden="false" customHeight="false" outlineLevel="0" collapsed="false">
      <c r="B52" s="1" t="s">
        <v>23</v>
      </c>
      <c r="C52" s="2" t="n">
        <v>1</v>
      </c>
      <c r="D52" s="1" t="s">
        <v>24</v>
      </c>
      <c r="E52" s="2" t="n">
        <v>3.1522</v>
      </c>
      <c r="F52" s="2" t="n">
        <v>-28.2085</v>
      </c>
      <c r="G52" s="2" t="n">
        <v>0.8109</v>
      </c>
      <c r="H52" s="1" t="s">
        <v>25</v>
      </c>
      <c r="I52" s="2" t="n">
        <v>-0.9988</v>
      </c>
      <c r="J52" s="2" t="n">
        <v>-0.0494</v>
      </c>
      <c r="K52" s="2" t="n">
        <v>-0.0034</v>
      </c>
      <c r="L52" s="1" t="s">
        <v>28</v>
      </c>
      <c r="M52" s="2" t="n">
        <v>1.8722</v>
      </c>
      <c r="N52" s="1" t="s">
        <v>29</v>
      </c>
      <c r="O52" s="2" t="n">
        <v>0.698</v>
      </c>
      <c r="Q52" s="4" t="n">
        <f aca="false">E52-E$51</f>
        <v>0.1522</v>
      </c>
      <c r="R52" s="4" t="n">
        <f aca="false">F52-F$51</f>
        <v>-0.00850000000000151</v>
      </c>
      <c r="S52" s="4" t="n">
        <f aca="false">G52-G$51</f>
        <v>-0.3641</v>
      </c>
      <c r="T52" s="7" t="n">
        <f aca="false">SQRT(Q52*Q52+R52*R52)</f>
        <v>0.152437167383811</v>
      </c>
      <c r="V52" s="2" t="n">
        <f aca="false">I52*I$51+J52*J$51+K52*K$51</f>
        <v>-0.9988</v>
      </c>
      <c r="W52" s="2"/>
      <c r="X52" s="2"/>
      <c r="Y52" s="2"/>
    </row>
    <row r="53" customFormat="false" ht="13.8" hidden="false" customHeight="false" outlineLevel="0" collapsed="false">
      <c r="B53" s="1" t="s">
        <v>23</v>
      </c>
      <c r="C53" s="2" t="n">
        <v>1</v>
      </c>
      <c r="D53" s="1" t="s">
        <v>24</v>
      </c>
      <c r="E53" s="2" t="n">
        <v>3.0866</v>
      </c>
      <c r="F53" s="2" t="n">
        <v>-28.0561</v>
      </c>
      <c r="G53" s="2" t="n">
        <v>0.6585</v>
      </c>
      <c r="H53" s="1" t="s">
        <v>25</v>
      </c>
      <c r="I53" s="2" t="n">
        <v>-0.9989</v>
      </c>
      <c r="J53" s="2" t="n">
        <v>-0.046</v>
      </c>
      <c r="K53" s="2" t="n">
        <v>-0.004</v>
      </c>
      <c r="L53" s="1" t="s">
        <v>28</v>
      </c>
      <c r="M53" s="2" t="n">
        <v>1.4692</v>
      </c>
      <c r="N53" s="1" t="s">
        <v>29</v>
      </c>
      <c r="O53" s="2" t="n">
        <v>0.8667</v>
      </c>
      <c r="Q53" s="4" t="n">
        <f aca="false">E53-E$51</f>
        <v>0.0865999999999998</v>
      </c>
      <c r="R53" s="4" t="n">
        <f aca="false">F53-F$51</f>
        <v>0.143899999999999</v>
      </c>
      <c r="S53" s="4" t="n">
        <f aca="false">G53-G$51</f>
        <v>-0.5165</v>
      </c>
      <c r="T53" s="7" t="n">
        <f aca="false">SQRT(Q53*Q53+R53*R53)</f>
        <v>0.167948712409472</v>
      </c>
      <c r="V53" s="2" t="n">
        <f aca="false">I53*I$51+J53*J$51+K53*K$51</f>
        <v>-0.9989</v>
      </c>
      <c r="W53" s="2"/>
      <c r="X53" s="2"/>
      <c r="Y53" s="2"/>
    </row>
    <row r="54" customFormat="false" ht="13.8" hidden="false" customHeight="false" outlineLevel="0" collapsed="false">
      <c r="B54" s="1" t="s">
        <v>23</v>
      </c>
      <c r="C54" s="2" t="n">
        <v>1</v>
      </c>
      <c r="D54" s="1" t="s">
        <v>24</v>
      </c>
      <c r="E54" s="2" t="n">
        <v>3.0338</v>
      </c>
      <c r="F54" s="2" t="n">
        <v>-27.794</v>
      </c>
      <c r="G54" s="2" t="n">
        <v>0.556</v>
      </c>
      <c r="H54" s="1" t="s">
        <v>25</v>
      </c>
      <c r="I54" s="2" t="n">
        <v>-0.9587</v>
      </c>
      <c r="J54" s="2" t="n">
        <v>0.2844</v>
      </c>
      <c r="K54" s="2" t="n">
        <v>-0.0072</v>
      </c>
      <c r="L54" s="1" t="s">
        <v>28</v>
      </c>
      <c r="M54" s="2" t="n">
        <v>1.4622</v>
      </c>
      <c r="N54" s="1" t="s">
        <v>29</v>
      </c>
      <c r="O54" s="2" t="n">
        <v>1</v>
      </c>
      <c r="Q54" s="4" t="n">
        <f aca="false">E54-E$51</f>
        <v>0.0337999999999998</v>
      </c>
      <c r="R54" s="4" t="n">
        <f aca="false">F54-F$51</f>
        <v>0.405999999999999</v>
      </c>
      <c r="S54" s="4" t="n">
        <f aca="false">G54-G$51</f>
        <v>-0.619</v>
      </c>
      <c r="T54" s="7" t="n">
        <f aca="false">SQRT(Q54*Q54+R54*R54)</f>
        <v>0.407404516420718</v>
      </c>
      <c r="V54" s="2" t="n">
        <f aca="false">I54*I$51+J54*J$51+K54*K$51</f>
        <v>-0.9587</v>
      </c>
      <c r="W54" s="2"/>
      <c r="X54" s="2"/>
      <c r="Y54" s="2"/>
    </row>
    <row r="55" customFormat="false" ht="13.8" hidden="false" customHeight="false" outlineLevel="0" collapsed="false">
      <c r="B55" s="1" t="s">
        <v>23</v>
      </c>
      <c r="C55" s="2" t="n">
        <v>1</v>
      </c>
      <c r="D55" s="1" t="s">
        <v>24</v>
      </c>
      <c r="E55" s="2" t="n">
        <v>3.0325</v>
      </c>
      <c r="F55" s="2" t="n">
        <v>-28.245</v>
      </c>
      <c r="G55" s="2" t="n">
        <v>0.651</v>
      </c>
      <c r="H55" s="1" t="s">
        <v>25</v>
      </c>
      <c r="I55" s="2" t="n">
        <v>-0.9845</v>
      </c>
      <c r="J55" s="2" t="n">
        <v>-0.1746</v>
      </c>
      <c r="K55" s="2" t="n">
        <v>-0.0154</v>
      </c>
      <c r="L55" s="1" t="s">
        <v>28</v>
      </c>
      <c r="M55" s="2" t="n">
        <v>1.481</v>
      </c>
      <c r="N55" s="1" t="s">
        <v>29</v>
      </c>
      <c r="O55" s="2" t="n">
        <v>0.8547</v>
      </c>
      <c r="Q55" s="4" t="n">
        <f aca="false">E55-E$51</f>
        <v>0.0325000000000002</v>
      </c>
      <c r="R55" s="4" t="n">
        <f aca="false">F55-F$51</f>
        <v>-0.0450000000000017</v>
      </c>
      <c r="S55" s="4" t="n">
        <f aca="false">G55-G$51</f>
        <v>-0.524</v>
      </c>
      <c r="T55" s="7" t="n">
        <f aca="false">SQRT(Q55*Q55+R55*R55)</f>
        <v>0.0555090082779378</v>
      </c>
      <c r="V55" s="2" t="n">
        <f aca="false">I55*I$51+J55*J$51+K55*K$51</f>
        <v>-0.9845</v>
      </c>
      <c r="W55" s="2"/>
      <c r="X55" s="2"/>
      <c r="Y55" s="2"/>
    </row>
    <row r="56" customFormat="false" ht="13.8" hidden="false" customHeight="false" outlineLevel="0" collapsed="false">
      <c r="B56" s="1" t="s">
        <v>23</v>
      </c>
      <c r="C56" s="2" t="n">
        <v>1</v>
      </c>
      <c r="D56" s="1" t="s">
        <v>24</v>
      </c>
      <c r="E56" s="2" t="n">
        <v>2.6397</v>
      </c>
      <c r="F56" s="2" t="n">
        <v>-28.9157</v>
      </c>
      <c r="G56" s="2" t="n">
        <v>0.7538</v>
      </c>
      <c r="H56" s="1" t="s">
        <v>25</v>
      </c>
      <c r="I56" s="2" t="n">
        <v>-0.156</v>
      </c>
      <c r="J56" s="2" t="n">
        <v>0.9874</v>
      </c>
      <c r="K56" s="2" t="n">
        <v>-0.0247</v>
      </c>
      <c r="L56" s="1" t="s">
        <v>28</v>
      </c>
      <c r="M56" s="2" t="n">
        <v>2.1497</v>
      </c>
      <c r="N56" s="1" t="s">
        <v>29</v>
      </c>
      <c r="O56" s="2" t="n">
        <v>0.7581</v>
      </c>
      <c r="Q56" s="4" t="n">
        <f aca="false">E56-E$51</f>
        <v>-0.3603</v>
      </c>
      <c r="R56" s="4" t="n">
        <f aca="false">F56-F$51</f>
        <v>-0.715700000000002</v>
      </c>
      <c r="S56" s="4" t="n">
        <f aca="false">G56-G$51</f>
        <v>-0.4212</v>
      </c>
      <c r="T56" s="7" t="n">
        <f aca="false">SQRT(Q56*Q56+R56*R56)</f>
        <v>0.801275595535021</v>
      </c>
      <c r="V56" s="2" t="n">
        <f aca="false">I56*I$51+J56*J$51+K56*K$51</f>
        <v>-0.156</v>
      </c>
      <c r="W56" s="2"/>
      <c r="X56" s="2"/>
      <c r="Y56" s="2"/>
    </row>
    <row r="57" customFormat="false" ht="13.8" hidden="false" customHeight="false" outlineLevel="0" collapsed="false">
      <c r="B57" s="1" t="s">
        <v>23</v>
      </c>
      <c r="C57" s="2" t="n">
        <v>1</v>
      </c>
      <c r="D57" s="1" t="s">
        <v>24</v>
      </c>
      <c r="E57" s="2" t="n">
        <v>2.6096</v>
      </c>
      <c r="F57" s="2" t="n">
        <v>-28.8808</v>
      </c>
      <c r="G57" s="2" t="n">
        <v>0.6688</v>
      </c>
      <c r="H57" s="1" t="s">
        <v>25</v>
      </c>
      <c r="I57" s="2" t="n">
        <v>-0.31</v>
      </c>
      <c r="J57" s="2" t="n">
        <v>0.8249</v>
      </c>
      <c r="K57" s="2" t="n">
        <v>-0.4727</v>
      </c>
      <c r="L57" s="1" t="s">
        <v>28</v>
      </c>
      <c r="M57" s="2" t="n">
        <v>2.3763</v>
      </c>
      <c r="N57" s="1" t="s">
        <v>29</v>
      </c>
      <c r="O57" s="2" t="n">
        <v>0.8138</v>
      </c>
      <c r="Q57" s="4" t="n">
        <f aca="false">E57-E$51</f>
        <v>-0.3904</v>
      </c>
      <c r="R57" s="4" t="n">
        <f aca="false">F57-F$51</f>
        <v>-0.680800000000001</v>
      </c>
      <c r="S57" s="4" t="n">
        <f aca="false">G57-G$51</f>
        <v>-0.5062</v>
      </c>
      <c r="T57" s="7" t="n">
        <f aca="false">SQRT(Q57*Q57+R57*R57)</f>
        <v>0.784793476017737</v>
      </c>
      <c r="V57" s="2" t="n">
        <f aca="false">I57*I$51+J57*J$51+K57*K$51</f>
        <v>-0.31</v>
      </c>
      <c r="W57" s="2"/>
      <c r="X57" s="2"/>
      <c r="Y57" s="2"/>
    </row>
    <row r="58" customFormat="false" ht="13.8" hidden="false" customHeight="false" outlineLevel="0" collapsed="false">
      <c r="B58" s="1" t="s">
        <v>23</v>
      </c>
      <c r="C58" s="2" t="n">
        <v>1</v>
      </c>
      <c r="D58" s="1" t="s">
        <v>24</v>
      </c>
      <c r="E58" s="2" t="n">
        <v>2.6157</v>
      </c>
      <c r="F58" s="2" t="n">
        <v>-28.9224</v>
      </c>
      <c r="G58" s="2" t="n">
        <v>0.6288</v>
      </c>
      <c r="H58" s="1" t="s">
        <v>25</v>
      </c>
      <c r="I58" s="2" t="n">
        <v>-0.3218</v>
      </c>
      <c r="J58" s="2" t="n">
        <v>0.8565</v>
      </c>
      <c r="K58" s="2" t="n">
        <v>-0.4035</v>
      </c>
      <c r="L58" s="1" t="s">
        <v>28</v>
      </c>
      <c r="M58" s="2" t="n">
        <v>2.1339</v>
      </c>
      <c r="N58" s="1" t="s">
        <v>29</v>
      </c>
      <c r="O58" s="2" t="n">
        <v>0.7918</v>
      </c>
      <c r="Q58" s="4" t="n">
        <f aca="false">E58-E$51</f>
        <v>-0.3843</v>
      </c>
      <c r="R58" s="4" t="n">
        <f aca="false">F58-F$51</f>
        <v>-0.7224</v>
      </c>
      <c r="S58" s="4" t="n">
        <f aca="false">G58-G$51</f>
        <v>-0.5462</v>
      </c>
      <c r="T58" s="7" t="n">
        <f aca="false">SQRT(Q58*Q58+R58*R58)</f>
        <v>0.818259280423999</v>
      </c>
      <c r="V58" s="2" t="n">
        <f aca="false">I58*I$51+J58*J$51+K58*K$51</f>
        <v>-0.3218</v>
      </c>
      <c r="W58" s="2"/>
      <c r="X58" s="2"/>
      <c r="Y58" s="2"/>
    </row>
    <row r="59" customFormat="false" ht="13.8" hidden="false" customHeight="false" outlineLevel="0" collapsed="false">
      <c r="B59" s="1" t="s">
        <v>23</v>
      </c>
      <c r="C59" s="2" t="n">
        <v>1</v>
      </c>
      <c r="D59" s="1" t="s">
        <v>24</v>
      </c>
      <c r="E59" s="2" t="n">
        <v>2.6944</v>
      </c>
      <c r="F59" s="2" t="n">
        <v>-28.9537</v>
      </c>
      <c r="G59" s="2" t="n">
        <v>0.5356</v>
      </c>
      <c r="H59" s="1" t="s">
        <v>25</v>
      </c>
      <c r="I59" s="2" t="n">
        <v>-0.1235</v>
      </c>
      <c r="J59" s="2" t="n">
        <v>0.9923</v>
      </c>
      <c r="K59" s="2" t="n">
        <v>-0.0028</v>
      </c>
      <c r="L59" s="1" t="s">
        <v>28</v>
      </c>
      <c r="M59" s="2" t="n">
        <v>1.6375</v>
      </c>
      <c r="N59" s="1" t="s">
        <v>29</v>
      </c>
      <c r="O59" s="2" t="n">
        <v>0.6692</v>
      </c>
      <c r="Q59" s="4" t="n">
        <f aca="false">E59-E$51</f>
        <v>-0.3056</v>
      </c>
      <c r="R59" s="4" t="n">
        <f aca="false">F59-F$51</f>
        <v>-0.753700000000002</v>
      </c>
      <c r="S59" s="4" t="n">
        <f aca="false">G59-G$51</f>
        <v>-0.6394</v>
      </c>
      <c r="T59" s="7" t="n">
        <f aca="false">SQRT(Q59*Q59+R59*R59)</f>
        <v>0.813298868805314</v>
      </c>
      <c r="V59" s="2" t="n">
        <f aca="false">I59*I$51+J59*J$51+K59*K$51</f>
        <v>-0.1235</v>
      </c>
      <c r="W59" s="2"/>
      <c r="X59" s="2"/>
      <c r="Y59" s="2"/>
    </row>
    <row r="60" customFormat="false" ht="13.8" hidden="false" customHeight="false" outlineLevel="0" collapsed="false">
      <c r="B60" s="1" t="s">
        <v>23</v>
      </c>
      <c r="C60" s="2" t="n">
        <v>1</v>
      </c>
      <c r="D60" s="1" t="s">
        <v>24</v>
      </c>
      <c r="E60" s="2" t="n">
        <v>2.6406</v>
      </c>
      <c r="F60" s="2" t="n">
        <v>-28.9856</v>
      </c>
      <c r="G60" s="2" t="n">
        <v>0.5023</v>
      </c>
      <c r="H60" s="1" t="s">
        <v>25</v>
      </c>
      <c r="I60" s="2" t="n">
        <v>0.1614</v>
      </c>
      <c r="J60" s="2" t="n">
        <v>-0.9714</v>
      </c>
      <c r="K60" s="2" t="n">
        <v>0.1741</v>
      </c>
      <c r="L60" s="1" t="s">
        <v>28</v>
      </c>
      <c r="M60" s="2" t="n">
        <v>1.5238</v>
      </c>
      <c r="N60" s="1" t="s">
        <v>29</v>
      </c>
      <c r="O60" s="2" t="n">
        <v>0.6184</v>
      </c>
      <c r="Q60" s="4" t="n">
        <f aca="false">E60-E$51</f>
        <v>-0.3594</v>
      </c>
      <c r="R60" s="4" t="n">
        <f aca="false">F60-F$51</f>
        <v>-0.785600000000002</v>
      </c>
      <c r="S60" s="4" t="n">
        <f aca="false">G60-G$51</f>
        <v>-0.6727</v>
      </c>
      <c r="T60" s="7" t="n">
        <f aca="false">SQRT(Q60*Q60+R60*R60)</f>
        <v>0.863907240391006</v>
      </c>
      <c r="V60" s="2" t="n">
        <f aca="false">I60*I$51+J60*J$51+K60*K$51</f>
        <v>0.1614</v>
      </c>
      <c r="W60" s="2"/>
      <c r="X60" s="2"/>
      <c r="Y60" s="2"/>
    </row>
    <row r="61" customFormat="false" ht="13.8" hidden="false" customHeight="false" outlineLevel="0" collapsed="false">
      <c r="B61" s="1" t="s">
        <v>23</v>
      </c>
      <c r="C61" s="2" t="n">
        <v>1</v>
      </c>
      <c r="D61" s="1" t="s">
        <v>24</v>
      </c>
      <c r="E61" s="2" t="n">
        <v>2.3327</v>
      </c>
      <c r="F61" s="2" t="n">
        <v>-29.0208</v>
      </c>
      <c r="G61" s="2" t="n">
        <v>0.4802</v>
      </c>
      <c r="H61" s="1" t="s">
        <v>25</v>
      </c>
      <c r="I61" s="2" t="n">
        <v>-0.1515</v>
      </c>
      <c r="J61" s="2" t="n">
        <v>0.9881</v>
      </c>
      <c r="K61" s="2" t="n">
        <v>-0.0251</v>
      </c>
      <c r="L61" s="1" t="s">
        <v>28</v>
      </c>
      <c r="M61" s="2" t="n">
        <v>2.1295</v>
      </c>
      <c r="N61" s="1" t="s">
        <v>29</v>
      </c>
      <c r="O61" s="2" t="n">
        <v>0.6849</v>
      </c>
      <c r="Q61" s="4" t="n">
        <f aca="false">E61-E$51</f>
        <v>-0.6673</v>
      </c>
      <c r="R61" s="4" t="n">
        <f aca="false">F61-F$51</f>
        <v>-0.820800000000002</v>
      </c>
      <c r="S61" s="4" t="n">
        <f aca="false">G61-G$51</f>
        <v>-0.6948</v>
      </c>
      <c r="T61" s="7" t="n">
        <f aca="false">SQRT(Q61*Q61+R61*R61)</f>
        <v>1.05782887557487</v>
      </c>
      <c r="V61" s="2" t="n">
        <f aca="false">I61*I$51+J61*J$51+K61*K$51</f>
        <v>-0.1515</v>
      </c>
      <c r="W61" s="2"/>
      <c r="X61" s="2"/>
      <c r="Y61" s="2"/>
    </row>
    <row r="62" customFormat="false" ht="13.8" hidden="false" customHeight="false" outlineLevel="0" collapsed="false">
      <c r="B62" s="1" t="s">
        <v>23</v>
      </c>
      <c r="C62" s="2" t="n">
        <v>1</v>
      </c>
      <c r="D62" s="1" t="s">
        <v>24</v>
      </c>
      <c r="E62" s="2" t="n">
        <v>3.046</v>
      </c>
      <c r="F62" s="2" t="n">
        <v>-28.7948</v>
      </c>
      <c r="G62" s="2" t="n">
        <v>0.396</v>
      </c>
      <c r="H62" s="1" t="s">
        <v>25</v>
      </c>
      <c r="I62" s="2" t="n">
        <v>-0.152</v>
      </c>
      <c r="J62" s="2" t="n">
        <v>-0.9877</v>
      </c>
      <c r="K62" s="2" t="n">
        <v>0.0372</v>
      </c>
      <c r="L62" s="1" t="s">
        <v>28</v>
      </c>
      <c r="M62" s="2" t="n">
        <v>0.8993</v>
      </c>
      <c r="N62" s="1" t="s">
        <v>29</v>
      </c>
      <c r="O62" s="2" t="n">
        <v>-2.0288</v>
      </c>
      <c r="Q62" s="4" t="n">
        <f aca="false">E62-E$51</f>
        <v>0.0459999999999998</v>
      </c>
      <c r="R62" s="4" t="n">
        <f aca="false">F62-F$51</f>
        <v>-0.594799999999999</v>
      </c>
      <c r="S62" s="4" t="n">
        <f aca="false">G62-G$51</f>
        <v>-0.779</v>
      </c>
      <c r="T62" s="7" t="n">
        <f aca="false">SQRT(Q62*Q62+R62*R62)</f>
        <v>0.596576097409207</v>
      </c>
      <c r="V62" s="2" t="n">
        <f aca="false">I62*I$51+J62*J$51+K62*K$51</f>
        <v>-0.152</v>
      </c>
      <c r="W62" s="2"/>
      <c r="X62" s="2"/>
      <c r="Y62" s="2"/>
    </row>
    <row r="63" customFormat="false" ht="13.8" hidden="false" customHeight="false" outlineLevel="0" collapsed="false">
      <c r="B63" s="1" t="s">
        <v>23</v>
      </c>
      <c r="C63" s="2" t="n">
        <v>2</v>
      </c>
      <c r="D63" s="1" t="s">
        <v>24</v>
      </c>
      <c r="E63" s="2" t="n">
        <v>3.0327</v>
      </c>
      <c r="F63" s="2" t="n">
        <v>-28.7967</v>
      </c>
      <c r="G63" s="2" t="n">
        <v>0.4155</v>
      </c>
      <c r="H63" s="1" t="s">
        <v>25</v>
      </c>
      <c r="I63" s="2" t="n">
        <v>-0.1175</v>
      </c>
      <c r="J63" s="2" t="n">
        <v>-0.9924</v>
      </c>
      <c r="K63" s="2" t="n">
        <v>0.0357</v>
      </c>
      <c r="L63" s="1" t="s">
        <v>28</v>
      </c>
      <c r="M63" s="2" t="n">
        <v>0.9073</v>
      </c>
      <c r="N63" s="1" t="s">
        <v>29</v>
      </c>
      <c r="O63" s="2" t="n">
        <v>-1.9252</v>
      </c>
      <c r="Q63" s="4" t="n">
        <f aca="false">E63-E$51</f>
        <v>0.0327000000000002</v>
      </c>
      <c r="R63" s="4" t="n">
        <f aca="false">F63-F$51</f>
        <v>-0.596700000000002</v>
      </c>
      <c r="S63" s="4" t="n">
        <f aca="false">G63-G$51</f>
        <v>-0.7595</v>
      </c>
      <c r="T63" s="7" t="n">
        <f aca="false">SQRT(Q63*Q63+R63*R63)</f>
        <v>0.597595331307066</v>
      </c>
      <c r="V63" s="2" t="n">
        <f aca="false">I63*I$51+J63*J$51+K63*K$51</f>
        <v>-0.1175</v>
      </c>
      <c r="W63" s="2"/>
      <c r="X63" s="2"/>
      <c r="Y63" s="2"/>
    </row>
    <row r="64" customFormat="false" ht="13.8" hidden="false" customHeight="false" outlineLevel="0" collapsed="false">
      <c r="A64" s="1" t="s">
        <v>15</v>
      </c>
      <c r="W64" s="2"/>
      <c r="X64" s="2"/>
      <c r="Y64" s="2"/>
    </row>
    <row r="65" customFormat="false" ht="13.8" hidden="false" customHeight="false" outlineLevel="0" collapsed="false">
      <c r="B65" s="1" t="s">
        <v>23</v>
      </c>
      <c r="C65" s="2" t="n">
        <v>7</v>
      </c>
      <c r="D65" s="1" t="s">
        <v>24</v>
      </c>
      <c r="E65" s="2" t="n">
        <v>3</v>
      </c>
      <c r="F65" s="2" t="n">
        <v>-30.6</v>
      </c>
      <c r="G65" s="2" t="n">
        <v>1.175</v>
      </c>
      <c r="H65" s="1" t="s">
        <v>25</v>
      </c>
      <c r="I65" s="2" t="n">
        <v>1</v>
      </c>
      <c r="J65" s="2" t="n">
        <v>0</v>
      </c>
      <c r="K65" s="2" t="n">
        <v>0</v>
      </c>
      <c r="W65" s="2"/>
      <c r="X65" s="2"/>
      <c r="Y65" s="2"/>
    </row>
    <row r="66" customFormat="false" ht="13.8" hidden="false" customHeight="false" outlineLevel="0" collapsed="false">
      <c r="B66" s="1" t="s">
        <v>23</v>
      </c>
      <c r="C66" s="2" t="n">
        <v>1</v>
      </c>
      <c r="D66" s="1" t="s">
        <v>24</v>
      </c>
      <c r="E66" s="2" t="n">
        <v>3.153</v>
      </c>
      <c r="F66" s="2" t="n">
        <v>-30.472</v>
      </c>
      <c r="G66" s="2" t="n">
        <v>1.1295</v>
      </c>
      <c r="H66" s="1" t="s">
        <v>25</v>
      </c>
      <c r="I66" s="2" t="n">
        <v>-0.9999</v>
      </c>
      <c r="J66" s="2" t="n">
        <v>-0.0077</v>
      </c>
      <c r="K66" s="2" t="n">
        <v>-0.0101</v>
      </c>
      <c r="L66" s="1" t="s">
        <v>28</v>
      </c>
      <c r="M66" s="2" t="n">
        <v>2.7534</v>
      </c>
      <c r="N66" s="1" t="s">
        <v>29</v>
      </c>
      <c r="O66" s="2" t="n">
        <v>0.693</v>
      </c>
      <c r="Q66" s="4" t="n">
        <f aca="false">E66-E$65</f>
        <v>0.153</v>
      </c>
      <c r="R66" s="4" t="n">
        <f aca="false">F66-F$65</f>
        <v>0.128</v>
      </c>
      <c r="S66" s="4" t="n">
        <f aca="false">G66-G$65</f>
        <v>-0.0455000000000001</v>
      </c>
      <c r="T66" s="7" t="n">
        <f aca="false">SQRT(Q66*Q66+R66*R66)</f>
        <v>0.19948182874638</v>
      </c>
      <c r="V66" s="2" t="n">
        <f aca="false">I66*I$65+J66*J$65+K66*K$65</f>
        <v>-0.9999</v>
      </c>
      <c r="W66" s="2"/>
      <c r="X66" s="2"/>
      <c r="Y66" s="2"/>
    </row>
    <row r="67" customFormat="false" ht="13.8" hidden="false" customHeight="false" outlineLevel="0" collapsed="false">
      <c r="B67" s="1" t="s">
        <v>23</v>
      </c>
      <c r="C67" s="2" t="n">
        <v>1</v>
      </c>
      <c r="D67" s="1" t="s">
        <v>24</v>
      </c>
      <c r="E67" s="2" t="n">
        <v>3.1741</v>
      </c>
      <c r="F67" s="2" t="n">
        <v>-30.5057</v>
      </c>
      <c r="G67" s="2" t="n">
        <v>1.0376</v>
      </c>
      <c r="H67" s="1" t="s">
        <v>25</v>
      </c>
      <c r="I67" s="2" t="n">
        <v>-0.9998</v>
      </c>
      <c r="J67" s="2" t="n">
        <v>-0.015</v>
      </c>
      <c r="K67" s="2" t="n">
        <v>-0.0142</v>
      </c>
      <c r="L67" s="1" t="s">
        <v>28</v>
      </c>
      <c r="M67" s="2" t="n">
        <v>2.7111</v>
      </c>
      <c r="N67" s="1" t="s">
        <v>29</v>
      </c>
      <c r="O67" s="2" t="n">
        <v>0.6433</v>
      </c>
      <c r="Q67" s="4" t="n">
        <f aca="false">E67-E$65</f>
        <v>0.1741</v>
      </c>
      <c r="R67" s="4" t="n">
        <f aca="false">F67-F$65</f>
        <v>0.0943000000000005</v>
      </c>
      <c r="S67" s="4" t="n">
        <f aca="false">G67-G$65</f>
        <v>-0.1374</v>
      </c>
      <c r="T67" s="7" t="n">
        <f aca="false">SQRT(Q67*Q67+R67*R67)</f>
        <v>0.197998232315342</v>
      </c>
      <c r="V67" s="2" t="n">
        <f aca="false">I67*I$65+J67*J$65+K67*K$65</f>
        <v>-0.9998</v>
      </c>
      <c r="W67" s="2"/>
      <c r="X67" s="2"/>
      <c r="Y67" s="2"/>
    </row>
    <row r="68" customFormat="false" ht="13.8" hidden="false" customHeight="false" outlineLevel="0" collapsed="false">
      <c r="B68" s="1" t="s">
        <v>23</v>
      </c>
      <c r="C68" s="2" t="n">
        <v>1</v>
      </c>
      <c r="D68" s="1" t="s">
        <v>24</v>
      </c>
      <c r="E68" s="2" t="n">
        <v>3.2087</v>
      </c>
      <c r="F68" s="2" t="n">
        <v>-30.4802</v>
      </c>
      <c r="G68" s="2" t="n">
        <v>0.9403</v>
      </c>
      <c r="H68" s="1" t="s">
        <v>25</v>
      </c>
      <c r="I68" s="2" t="n">
        <v>-0.9999</v>
      </c>
      <c r="J68" s="2" t="n">
        <v>-0.0087</v>
      </c>
      <c r="K68" s="2" t="n">
        <v>-0.0093</v>
      </c>
      <c r="L68" s="1" t="s">
        <v>28</v>
      </c>
      <c r="M68" s="2" t="n">
        <v>2.5371</v>
      </c>
      <c r="N68" s="1" t="s">
        <v>29</v>
      </c>
      <c r="O68" s="2" t="n">
        <v>0.6047</v>
      </c>
      <c r="Q68" s="4" t="n">
        <f aca="false">E68-E$65</f>
        <v>0.2087</v>
      </c>
      <c r="R68" s="4" t="n">
        <f aca="false">F68-F$65</f>
        <v>0.119800000000001</v>
      </c>
      <c r="S68" s="4" t="n">
        <f aca="false">G68-G$65</f>
        <v>-0.2347</v>
      </c>
      <c r="T68" s="7" t="n">
        <f aca="false">SQRT(Q68*Q68+R68*R68)</f>
        <v>0.240640250166094</v>
      </c>
      <c r="V68" s="2" t="n">
        <f aca="false">I68*I$65+J68*J$65+K68*K$65</f>
        <v>-0.9999</v>
      </c>
      <c r="W68" s="2"/>
      <c r="X68" s="2"/>
      <c r="Y68" s="2"/>
    </row>
    <row r="69" customFormat="false" ht="13.8" hidden="false" customHeight="false" outlineLevel="0" collapsed="false">
      <c r="B69" s="1" t="s">
        <v>23</v>
      </c>
      <c r="C69" s="2" t="n">
        <v>1</v>
      </c>
      <c r="D69" s="1" t="s">
        <v>24</v>
      </c>
      <c r="E69" s="2" t="n">
        <v>3.1856</v>
      </c>
      <c r="F69" s="2" t="n">
        <v>-30.3675</v>
      </c>
      <c r="G69" s="2" t="n">
        <v>0.8276</v>
      </c>
      <c r="H69" s="1" t="s">
        <v>25</v>
      </c>
      <c r="I69" s="2" t="n">
        <v>1</v>
      </c>
      <c r="J69" s="2" t="n">
        <v>0.0034</v>
      </c>
      <c r="K69" s="2" t="n">
        <v>0.0001</v>
      </c>
      <c r="L69" s="1" t="s">
        <v>28</v>
      </c>
      <c r="M69" s="2" t="n">
        <v>2.062</v>
      </c>
      <c r="N69" s="1" t="s">
        <v>29</v>
      </c>
      <c r="O69" s="2" t="n">
        <v>0.7102</v>
      </c>
      <c r="Q69" s="4" t="n">
        <f aca="false">E69-E$65</f>
        <v>0.1856</v>
      </c>
      <c r="R69" s="4" t="n">
        <f aca="false">F69-F$65</f>
        <v>0.232500000000002</v>
      </c>
      <c r="S69" s="4" t="n">
        <f aca="false">G69-G$65</f>
        <v>-0.3474</v>
      </c>
      <c r="T69" s="7" t="n">
        <f aca="false">SQRT(Q69*Q69+R69*R69)</f>
        <v>0.297495562992124</v>
      </c>
      <c r="V69" s="2" t="n">
        <f aca="false">I69*I$65+J69*J$65+K69*K$65</f>
        <v>1</v>
      </c>
      <c r="W69" s="2"/>
      <c r="X69" s="2"/>
      <c r="Y69" s="2"/>
    </row>
    <row r="70" customFormat="false" ht="13.8" hidden="false" customHeight="false" outlineLevel="0" collapsed="false">
      <c r="B70" s="1" t="s">
        <v>23</v>
      </c>
      <c r="C70" s="2" t="n">
        <v>1</v>
      </c>
      <c r="D70" s="1" t="s">
        <v>24</v>
      </c>
      <c r="E70" s="2" t="n">
        <v>3.0908</v>
      </c>
      <c r="F70" s="2" t="n">
        <v>-30.3301</v>
      </c>
      <c r="G70" s="2" t="n">
        <v>0.8154</v>
      </c>
      <c r="H70" s="1" t="s">
        <v>25</v>
      </c>
      <c r="I70" s="2" t="n">
        <v>0.9995</v>
      </c>
      <c r="J70" s="2" t="n">
        <v>-0.0259</v>
      </c>
      <c r="K70" s="2" t="n">
        <v>0.0152</v>
      </c>
      <c r="L70" s="1" t="s">
        <v>28</v>
      </c>
      <c r="M70" s="2" t="n">
        <v>2.1088</v>
      </c>
      <c r="N70" s="1" t="s">
        <v>29</v>
      </c>
      <c r="O70" s="2" t="n">
        <v>0.9215</v>
      </c>
      <c r="Q70" s="4" t="n">
        <f aca="false">E70-E$65</f>
        <v>0.0908000000000002</v>
      </c>
      <c r="R70" s="4" t="n">
        <f aca="false">F70-F$65</f>
        <v>0.2699</v>
      </c>
      <c r="S70" s="4" t="n">
        <f aca="false">G70-G$65</f>
        <v>-0.3596</v>
      </c>
      <c r="T70" s="7" t="n">
        <f aca="false">SQRT(Q70*Q70+R70*R70)</f>
        <v>0.284764200699456</v>
      </c>
      <c r="V70" s="2" t="n">
        <f aca="false">I70*I$65+J70*J$65+K70*K$65</f>
        <v>0.9995</v>
      </c>
      <c r="W70" s="2"/>
      <c r="X70" s="2"/>
      <c r="Y70" s="2"/>
    </row>
    <row r="71" customFormat="false" ht="13.8" hidden="false" customHeight="false" outlineLevel="0" collapsed="false">
      <c r="B71" s="1" t="s">
        <v>23</v>
      </c>
      <c r="C71" s="2" t="n">
        <v>1</v>
      </c>
      <c r="D71" s="1" t="s">
        <v>24</v>
      </c>
      <c r="E71" s="2" t="n">
        <v>2.1986</v>
      </c>
      <c r="F71" s="2" t="n">
        <v>-31.5799</v>
      </c>
      <c r="G71" s="2" t="n">
        <v>0.6856</v>
      </c>
      <c r="H71" s="1" t="s">
        <v>25</v>
      </c>
      <c r="I71" s="2" t="n">
        <v>0.3601</v>
      </c>
      <c r="J71" s="2" t="n">
        <v>-0.9318</v>
      </c>
      <c r="K71" s="2" t="n">
        <v>-0.0447</v>
      </c>
      <c r="L71" s="1" t="s">
        <v>28</v>
      </c>
      <c r="M71" s="2" t="n">
        <v>2.7129</v>
      </c>
      <c r="N71" s="1" t="s">
        <v>29</v>
      </c>
      <c r="O71" s="2" t="n">
        <v>0.8764</v>
      </c>
      <c r="Q71" s="4" t="n">
        <f aca="false">E71-E$65</f>
        <v>-0.8014</v>
      </c>
      <c r="R71" s="4" t="n">
        <f aca="false">F71-F$65</f>
        <v>-0.979899999999997</v>
      </c>
      <c r="S71" s="4" t="n">
        <f aca="false">G71-G$65</f>
        <v>-0.4894</v>
      </c>
      <c r="T71" s="7" t="n">
        <f aca="false">SQRT(Q71*Q71+R71*R71)</f>
        <v>1.26587754937039</v>
      </c>
      <c r="V71" s="2" t="n">
        <f aca="false">I71*I$65+J71*J$65+K71*K$65</f>
        <v>0.3601</v>
      </c>
      <c r="W71" s="2"/>
      <c r="X71" s="2"/>
      <c r="Y71" s="2"/>
    </row>
    <row r="72" customFormat="false" ht="13.8" hidden="false" customHeight="false" outlineLevel="0" collapsed="false">
      <c r="B72" s="1" t="s">
        <v>23</v>
      </c>
      <c r="C72" s="2" t="n">
        <v>1</v>
      </c>
      <c r="D72" s="1" t="s">
        <v>24</v>
      </c>
      <c r="E72" s="2" t="n">
        <v>1.9224</v>
      </c>
      <c r="F72" s="2" t="n">
        <v>-31.6266</v>
      </c>
      <c r="G72" s="2" t="n">
        <v>0.7128</v>
      </c>
      <c r="H72" s="1" t="s">
        <v>25</v>
      </c>
      <c r="I72" s="2" t="n">
        <v>0.3179</v>
      </c>
      <c r="J72" s="2" t="n">
        <v>-0.9475</v>
      </c>
      <c r="K72" s="2" t="n">
        <v>-0.0335</v>
      </c>
      <c r="L72" s="1" t="s">
        <v>28</v>
      </c>
      <c r="M72" s="2" t="n">
        <v>2.3517</v>
      </c>
      <c r="N72" s="1" t="s">
        <v>29</v>
      </c>
      <c r="O72" s="2" t="n">
        <v>0.8943</v>
      </c>
      <c r="Q72" s="4" t="n">
        <f aca="false">E72-E$65</f>
        <v>-1.0776</v>
      </c>
      <c r="R72" s="4" t="n">
        <f aca="false">F72-F$65</f>
        <v>-1.0266</v>
      </c>
      <c r="S72" s="4" t="n">
        <f aca="false">G72-G$65</f>
        <v>-0.4622</v>
      </c>
      <c r="T72" s="7" t="n">
        <f aca="false">SQRT(Q72*Q72+R72*R72)</f>
        <v>1.48833105188328</v>
      </c>
      <c r="V72" s="2" t="n">
        <f aca="false">I72*I$65+J72*J$65+K72*K$65</f>
        <v>0.3179</v>
      </c>
      <c r="W72" s="2"/>
      <c r="X72" s="2"/>
      <c r="Y72" s="2"/>
    </row>
    <row r="73" customFormat="false" ht="13.8" hidden="false" customHeight="false" outlineLevel="0" collapsed="false">
      <c r="B73" s="1" t="s">
        <v>23</v>
      </c>
      <c r="C73" s="2" t="n">
        <v>1</v>
      </c>
      <c r="D73" s="1" t="s">
        <v>24</v>
      </c>
      <c r="E73" s="2" t="n">
        <v>2.2586</v>
      </c>
      <c r="F73" s="2" t="n">
        <v>-31.388</v>
      </c>
      <c r="G73" s="2" t="n">
        <v>0.4492</v>
      </c>
      <c r="H73" s="1" t="s">
        <v>25</v>
      </c>
      <c r="I73" s="2" t="n">
        <v>0.3131</v>
      </c>
      <c r="J73" s="2" t="n">
        <v>-0.9496</v>
      </c>
      <c r="K73" s="2" t="n">
        <v>-0.0155</v>
      </c>
      <c r="L73" s="1" t="s">
        <v>28</v>
      </c>
      <c r="M73" s="2" t="n">
        <v>1.5972</v>
      </c>
      <c r="N73" s="1" t="s">
        <v>29</v>
      </c>
      <c r="O73" s="2" t="n">
        <v>0.9287</v>
      </c>
      <c r="Q73" s="4" t="n">
        <f aca="false">E73-E$65</f>
        <v>-0.7414</v>
      </c>
      <c r="R73" s="4" t="n">
        <f aca="false">F73-F$65</f>
        <v>-0.788</v>
      </c>
      <c r="S73" s="4" t="n">
        <f aca="false">G73-G$65</f>
        <v>-0.7258</v>
      </c>
      <c r="T73" s="7" t="n">
        <f aca="false">SQRT(Q73*Q73+R73*R73)</f>
        <v>1.08195099704192</v>
      </c>
      <c r="V73" s="2" t="n">
        <f aca="false">I73*I$65+J73*J$65+K73*K$65</f>
        <v>0.3131</v>
      </c>
      <c r="W73" s="2"/>
      <c r="X73" s="2"/>
      <c r="Y73" s="2"/>
    </row>
    <row r="74" customFormat="false" ht="13.8" hidden="false" customHeight="false" outlineLevel="0" collapsed="false">
      <c r="B74" s="1" t="s">
        <v>23</v>
      </c>
      <c r="C74" s="2" t="n">
        <v>1</v>
      </c>
      <c r="D74" s="1" t="s">
        <v>24</v>
      </c>
      <c r="E74" s="2" t="n">
        <v>2.51</v>
      </c>
      <c r="F74" s="2" t="n">
        <v>-30.7304</v>
      </c>
      <c r="G74" s="2" t="n">
        <v>0.4239</v>
      </c>
      <c r="H74" s="1" t="s">
        <v>25</v>
      </c>
      <c r="I74" s="2" t="n">
        <v>-0.4983</v>
      </c>
      <c r="J74" s="2" t="n">
        <v>-0.867</v>
      </c>
      <c r="K74" s="2" t="n">
        <v>0.0067</v>
      </c>
      <c r="L74" s="1" t="s">
        <v>28</v>
      </c>
      <c r="M74" s="2" t="n">
        <v>1.9726</v>
      </c>
      <c r="N74" s="1" t="s">
        <v>29</v>
      </c>
      <c r="O74" s="2" t="n">
        <v>0.9589</v>
      </c>
      <c r="Q74" s="4" t="n">
        <f aca="false">E74-E$65</f>
        <v>-0.49</v>
      </c>
      <c r="R74" s="4" t="n">
        <f aca="false">F74-F$65</f>
        <v>-0.130399999999998</v>
      </c>
      <c r="S74" s="4" t="n">
        <f aca="false">G74-G$65</f>
        <v>-0.7511</v>
      </c>
      <c r="T74" s="7" t="n">
        <f aca="false">SQRT(Q74*Q74+R74*R74)</f>
        <v>0.507054395504072</v>
      </c>
      <c r="V74" s="2" t="n">
        <f aca="false">I74*I$65+J74*J$65+K74*K$65</f>
        <v>-0.4983</v>
      </c>
      <c r="W74" s="2"/>
      <c r="X74" s="2"/>
      <c r="Y74" s="2"/>
    </row>
    <row r="75" customFormat="false" ht="13.8" hidden="false" customHeight="false" outlineLevel="0" collapsed="false">
      <c r="B75" s="1" t="s">
        <v>23</v>
      </c>
      <c r="C75" s="2" t="n">
        <v>1</v>
      </c>
      <c r="D75" s="1" t="s">
        <v>24</v>
      </c>
      <c r="E75" s="2" t="n">
        <v>2.6725</v>
      </c>
      <c r="F75" s="2" t="n">
        <v>-30.8127</v>
      </c>
      <c r="G75" s="2" t="n">
        <v>0.4314</v>
      </c>
      <c r="H75" s="1" t="s">
        <v>25</v>
      </c>
      <c r="I75" s="2" t="n">
        <v>-0.6189</v>
      </c>
      <c r="J75" s="2" t="n">
        <v>-0.785</v>
      </c>
      <c r="K75" s="2" t="n">
        <v>0.0279</v>
      </c>
      <c r="L75" s="1" t="s">
        <v>28</v>
      </c>
      <c r="M75" s="2" t="n">
        <v>1.6696</v>
      </c>
      <c r="N75" s="1" t="s">
        <v>29</v>
      </c>
      <c r="O75" s="2" t="n">
        <v>0.8531</v>
      </c>
      <c r="Q75" s="4" t="n">
        <f aca="false">E75-E$65</f>
        <v>-0.3275</v>
      </c>
      <c r="R75" s="4" t="n">
        <f aca="false">F75-F$65</f>
        <v>-0.212699999999998</v>
      </c>
      <c r="S75" s="4" t="n">
        <f aca="false">G75-G$65</f>
        <v>-0.7436</v>
      </c>
      <c r="T75" s="7" t="n">
        <f aca="false">SQRT(Q75*Q75+R75*R75)</f>
        <v>0.390509334075383</v>
      </c>
      <c r="V75" s="2" t="n">
        <f aca="false">I75*I$65+J75*J$65+K75*K$65</f>
        <v>-0.6189</v>
      </c>
      <c r="W75" s="2"/>
      <c r="X75" s="2"/>
      <c r="Y75" s="2"/>
    </row>
    <row r="76" customFormat="false" ht="13.8" hidden="false" customHeight="false" outlineLevel="0" collapsed="false">
      <c r="A76" s="1" t="s">
        <v>16</v>
      </c>
      <c r="W76" s="2"/>
      <c r="X76" s="2"/>
      <c r="Y76" s="2"/>
    </row>
    <row r="77" customFormat="false" ht="13.8" hidden="false" customHeight="false" outlineLevel="0" collapsed="false">
      <c r="B77" s="1" t="s">
        <v>23</v>
      </c>
      <c r="C77" s="2" t="n">
        <v>7</v>
      </c>
      <c r="D77" s="1" t="s">
        <v>24</v>
      </c>
      <c r="E77" s="2" t="n">
        <v>3</v>
      </c>
      <c r="F77" s="2" t="n">
        <v>-36.6</v>
      </c>
      <c r="G77" s="2" t="n">
        <v>1.1685</v>
      </c>
      <c r="H77" s="1" t="s">
        <v>25</v>
      </c>
      <c r="I77" s="2" t="n">
        <v>1</v>
      </c>
      <c r="J77" s="2" t="n">
        <v>0</v>
      </c>
      <c r="K77" s="2" t="n">
        <v>0</v>
      </c>
      <c r="W77" s="2"/>
      <c r="X77" s="2"/>
      <c r="Y77" s="2"/>
    </row>
    <row r="78" customFormat="false" ht="13.8" hidden="false" customHeight="false" outlineLevel="0" collapsed="false">
      <c r="B78" s="1" t="s">
        <v>23</v>
      </c>
      <c r="C78" s="2" t="n">
        <v>1</v>
      </c>
      <c r="D78" s="1" t="s">
        <v>24</v>
      </c>
      <c r="E78" s="2" t="n">
        <v>3.088</v>
      </c>
      <c r="F78" s="2" t="n">
        <v>-36.5393</v>
      </c>
      <c r="G78" s="2" t="n">
        <v>0.6171</v>
      </c>
      <c r="H78" s="1" t="s">
        <v>25</v>
      </c>
      <c r="I78" s="2" t="n">
        <v>-0.99</v>
      </c>
      <c r="J78" s="2" t="n">
        <v>-0.0871</v>
      </c>
      <c r="K78" s="2" t="n">
        <v>0.1111</v>
      </c>
      <c r="L78" s="1" t="s">
        <v>28</v>
      </c>
      <c r="M78" s="2" t="n">
        <v>1.8706</v>
      </c>
      <c r="N78" s="1" t="s">
        <v>29</v>
      </c>
      <c r="O78" s="2" t="n">
        <v>0.8446</v>
      </c>
      <c r="Q78" s="4" t="n">
        <f aca="false">E78-E$77</f>
        <v>0.0880000000000001</v>
      </c>
      <c r="R78" s="4" t="n">
        <f aca="false">F78-F$77</f>
        <v>0.0607000000000042</v>
      </c>
      <c r="S78" s="4" t="n">
        <f aca="false">G78-G$77</f>
        <v>-0.5514</v>
      </c>
      <c r="T78" s="7" t="n">
        <f aca="false">SQRT(Q78*Q78+R78*R78)</f>
        <v>0.106904115917024</v>
      </c>
      <c r="V78" s="2" t="n">
        <f aca="false">I78*I$77+J78*J$77+K78*K$77</f>
        <v>-0.99</v>
      </c>
      <c r="W78" s="2"/>
      <c r="X78" s="2"/>
      <c r="Y78" s="2"/>
    </row>
    <row r="79" customFormat="false" ht="13.8" hidden="false" customHeight="false" outlineLevel="0" collapsed="false">
      <c r="B79" s="1" t="s">
        <v>23</v>
      </c>
      <c r="C79" s="2" t="n">
        <v>1</v>
      </c>
      <c r="D79" s="1" t="s">
        <v>24</v>
      </c>
      <c r="E79" s="2" t="n">
        <v>2.3095</v>
      </c>
      <c r="F79" s="2" t="n">
        <v>-37.5644</v>
      </c>
      <c r="G79" s="2" t="n">
        <v>0.679</v>
      </c>
      <c r="H79" s="1" t="s">
        <v>25</v>
      </c>
      <c r="I79" s="2" t="n">
        <v>-0.3032</v>
      </c>
      <c r="J79" s="2" t="n">
        <v>0.9529</v>
      </c>
      <c r="K79" s="2" t="n">
        <v>-0.0104</v>
      </c>
      <c r="L79" s="1" t="s">
        <v>28</v>
      </c>
      <c r="M79" s="2" t="n">
        <v>2.5169</v>
      </c>
      <c r="N79" s="1" t="s">
        <v>29</v>
      </c>
      <c r="O79" s="2" t="n">
        <v>0.7965</v>
      </c>
      <c r="Q79" s="4" t="n">
        <f aca="false">E79-E$77</f>
        <v>-0.6905</v>
      </c>
      <c r="R79" s="4" t="n">
        <f aca="false">F79-F$77</f>
        <v>-0.964399999999998</v>
      </c>
      <c r="S79" s="4" t="n">
        <f aca="false">G79-G$77</f>
        <v>-0.4895</v>
      </c>
      <c r="T79" s="7" t="n">
        <f aca="false">SQRT(Q79*Q79+R79*R79)</f>
        <v>1.18611028576604</v>
      </c>
      <c r="V79" s="2" t="n">
        <f aca="false">I79*I$77+J79*J$77+K79*K$77</f>
        <v>-0.3032</v>
      </c>
      <c r="W79" s="2"/>
      <c r="X79" s="2"/>
      <c r="Y79" s="2"/>
    </row>
    <row r="80" customFormat="false" ht="13.8" hidden="false" customHeight="false" outlineLevel="0" collapsed="false">
      <c r="B80" s="1" t="s">
        <v>23</v>
      </c>
      <c r="C80" s="2" t="n">
        <v>1</v>
      </c>
      <c r="D80" s="1" t="s">
        <v>24</v>
      </c>
      <c r="E80" s="2" t="n">
        <v>2.8096</v>
      </c>
      <c r="F80" s="2" t="n">
        <v>-35.9016</v>
      </c>
      <c r="G80" s="2" t="n">
        <v>0.4503</v>
      </c>
      <c r="H80" s="1" t="s">
        <v>25</v>
      </c>
      <c r="I80" s="2" t="n">
        <v>-0.1444</v>
      </c>
      <c r="J80" s="2" t="n">
        <v>0.9852</v>
      </c>
      <c r="K80" s="2" t="n">
        <v>-0.0922</v>
      </c>
      <c r="L80" s="1" t="s">
        <v>28</v>
      </c>
      <c r="M80" s="2" t="n">
        <v>1.0629</v>
      </c>
      <c r="N80" s="1" t="s">
        <v>29</v>
      </c>
      <c r="O80" s="2" t="n">
        <v>0.4984</v>
      </c>
      <c r="Q80" s="4" t="n">
        <f aca="false">E80-E$77</f>
        <v>-0.1904</v>
      </c>
      <c r="R80" s="4" t="n">
        <f aca="false">F80-F$77</f>
        <v>0.698399999999999</v>
      </c>
      <c r="S80" s="4" t="n">
        <f aca="false">G80-G$77</f>
        <v>-0.7182</v>
      </c>
      <c r="T80" s="7" t="n">
        <f aca="false">SQRT(Q80*Q80+R80*R80)</f>
        <v>0.723888610215687</v>
      </c>
      <c r="V80" s="2" t="n">
        <f aca="false">I80*I$77+J80*J$77+K80*K$77</f>
        <v>-0.1444</v>
      </c>
      <c r="W80" s="2"/>
      <c r="X80" s="2"/>
      <c r="Y80" s="2"/>
    </row>
    <row r="81" customFormat="false" ht="13.8" hidden="false" customHeight="false" outlineLevel="0" collapsed="false">
      <c r="A81" s="1" t="n">
        <v>518</v>
      </c>
      <c r="W81" s="2"/>
      <c r="X81" s="2"/>
      <c r="Y81" s="2"/>
    </row>
    <row r="82" customFormat="false" ht="13.8" hidden="false" customHeight="false" outlineLevel="0" collapsed="false">
      <c r="B82" s="1" t="s">
        <v>23</v>
      </c>
      <c r="C82" s="2" t="n">
        <v>6</v>
      </c>
      <c r="D82" s="1" t="s">
        <v>24</v>
      </c>
      <c r="E82" s="2" t="n">
        <v>5.4</v>
      </c>
      <c r="F82" s="2" t="n">
        <v>-30.1</v>
      </c>
      <c r="G82" s="2" t="n">
        <v>1.175</v>
      </c>
      <c r="H82" s="1" t="s">
        <v>25</v>
      </c>
      <c r="I82" s="2" t="n">
        <v>-1</v>
      </c>
      <c r="J82" s="2" t="n">
        <v>0</v>
      </c>
      <c r="K82" s="2" t="n">
        <v>0</v>
      </c>
      <c r="W82" s="2"/>
      <c r="X82" s="2"/>
      <c r="Y82" s="2"/>
    </row>
    <row r="83" customFormat="false" ht="13.8" hidden="false" customHeight="false" outlineLevel="0" collapsed="false">
      <c r="B83" s="1" t="s">
        <v>23</v>
      </c>
      <c r="C83" s="2" t="n">
        <v>2</v>
      </c>
      <c r="D83" s="1" t="s">
        <v>24</v>
      </c>
      <c r="E83" s="2" t="n">
        <v>5.4189</v>
      </c>
      <c r="F83" s="2" t="n">
        <v>-29.9033</v>
      </c>
      <c r="G83" s="2" t="n">
        <v>1.0449</v>
      </c>
      <c r="H83" s="1" t="s">
        <v>25</v>
      </c>
      <c r="I83" s="2" t="n">
        <v>-0.9997</v>
      </c>
      <c r="J83" s="2" t="n">
        <v>-0.024</v>
      </c>
      <c r="K83" s="2" t="n">
        <v>0.0094</v>
      </c>
      <c r="L83" s="1" t="s">
        <v>28</v>
      </c>
      <c r="M83" s="2" t="n">
        <v>2.8713</v>
      </c>
      <c r="N83" s="1" t="s">
        <v>29</v>
      </c>
      <c r="O83" s="2" t="n">
        <v>0.8576</v>
      </c>
      <c r="Q83" s="4" t="n">
        <f aca="false">E83-E$82</f>
        <v>0.0188999999999995</v>
      </c>
      <c r="R83" s="4" t="n">
        <f aca="false">F83-F$82</f>
        <v>0.1967</v>
      </c>
      <c r="S83" s="4" t="n">
        <f aca="false">G83-G$82</f>
        <v>-0.1301</v>
      </c>
      <c r="T83" s="7" t="n">
        <f aca="false">SQRT(Q83*Q83+R83*R83)</f>
        <v>0.197605920963922</v>
      </c>
      <c r="V83" s="2" t="n">
        <f aca="false">I83*I$82+J83*J$82+K83*K$82</f>
        <v>0.9997</v>
      </c>
      <c r="W83" s="2"/>
      <c r="X83" s="2"/>
      <c r="Y83" s="2"/>
    </row>
    <row r="84" customFormat="false" ht="13.8" hidden="false" customHeight="false" outlineLevel="0" collapsed="false">
      <c r="B84" s="1" t="s">
        <v>23</v>
      </c>
      <c r="C84" s="2" t="n">
        <v>2</v>
      </c>
      <c r="D84" s="1" t="s">
        <v>24</v>
      </c>
      <c r="E84" s="2" t="n">
        <v>5.4031</v>
      </c>
      <c r="F84" s="2" t="n">
        <v>-29.9355</v>
      </c>
      <c r="G84" s="2" t="n">
        <v>0.9721</v>
      </c>
      <c r="H84" s="1" t="s">
        <v>25</v>
      </c>
      <c r="I84" s="2" t="n">
        <v>-0.9997</v>
      </c>
      <c r="J84" s="2" t="n">
        <v>-0.0212</v>
      </c>
      <c r="K84" s="2" t="n">
        <v>0.0105</v>
      </c>
      <c r="L84" s="1" t="s">
        <v>28</v>
      </c>
      <c r="M84" s="2" t="n">
        <v>2.3016</v>
      </c>
      <c r="N84" s="1" t="s">
        <v>29</v>
      </c>
      <c r="O84" s="2" t="n">
        <v>0.9487</v>
      </c>
      <c r="Q84" s="4" t="n">
        <f aca="false">E84-E$82</f>
        <v>0.00309999999999988</v>
      </c>
      <c r="R84" s="4" t="n">
        <f aca="false">F84-F$82</f>
        <v>0.1645</v>
      </c>
      <c r="S84" s="4" t="n">
        <f aca="false">G84-G$82</f>
        <v>-0.2029</v>
      </c>
      <c r="T84" s="7" t="n">
        <f aca="false">SQRT(Q84*Q84+R84*R84)</f>
        <v>0.164529207133567</v>
      </c>
      <c r="V84" s="2" t="n">
        <f aca="false">I84*I$82+J84*J$82+K84*K$82</f>
        <v>0.9997</v>
      </c>
      <c r="W84" s="2"/>
      <c r="X84" s="2"/>
      <c r="Y84" s="2"/>
    </row>
    <row r="85" customFormat="false" ht="13.8" hidden="false" customHeight="false" outlineLevel="0" collapsed="false">
      <c r="B85" s="1" t="s">
        <v>23</v>
      </c>
      <c r="C85" s="2" t="n">
        <v>2</v>
      </c>
      <c r="D85" s="1" t="s">
        <v>24</v>
      </c>
      <c r="E85" s="2" t="n">
        <v>5.4212</v>
      </c>
      <c r="F85" s="2" t="n">
        <v>-29.9223</v>
      </c>
      <c r="G85" s="2" t="n">
        <v>0.8788</v>
      </c>
      <c r="H85" s="1" t="s">
        <v>25</v>
      </c>
      <c r="I85" s="2" t="n">
        <v>-0.9997</v>
      </c>
      <c r="J85" s="2" t="n">
        <v>-0.0156</v>
      </c>
      <c r="K85" s="2" t="n">
        <v>0.0205</v>
      </c>
      <c r="L85" s="1" t="s">
        <v>28</v>
      </c>
      <c r="M85" s="2" t="n">
        <v>2.0547</v>
      </c>
      <c r="N85" s="1" t="s">
        <v>29</v>
      </c>
      <c r="O85" s="2" t="n">
        <v>0.8994</v>
      </c>
      <c r="Q85" s="4" t="n">
        <f aca="false">E85-E$82</f>
        <v>0.0211999999999994</v>
      </c>
      <c r="R85" s="4" t="n">
        <f aca="false">F85-F$82</f>
        <v>0.177700000000002</v>
      </c>
      <c r="S85" s="4" t="n">
        <f aca="false">G85-G$82</f>
        <v>-0.2962</v>
      </c>
      <c r="T85" s="7" t="n">
        <f aca="false">SQRT(Q85*Q85+R85*R85)</f>
        <v>0.178960135225699</v>
      </c>
      <c r="V85" s="2" t="n">
        <f aca="false">I85*I$82+J85*J$82+K85*K$82</f>
        <v>0.9997</v>
      </c>
      <c r="W85" s="2"/>
      <c r="X85" s="2"/>
      <c r="Y85" s="2"/>
    </row>
    <row r="86" customFormat="false" ht="13.8" hidden="false" customHeight="false" outlineLevel="0" collapsed="false">
      <c r="B86" s="1" t="s">
        <v>23</v>
      </c>
      <c r="C86" s="2" t="n">
        <v>2</v>
      </c>
      <c r="D86" s="1" t="s">
        <v>24</v>
      </c>
      <c r="E86" s="2" t="n">
        <v>5.4528</v>
      </c>
      <c r="F86" s="2" t="n">
        <v>-29.8934</v>
      </c>
      <c r="G86" s="2" t="n">
        <v>0.7516</v>
      </c>
      <c r="H86" s="1" t="s">
        <v>25</v>
      </c>
      <c r="I86" s="2" t="n">
        <v>1</v>
      </c>
      <c r="J86" s="2" t="n">
        <v>-0.001</v>
      </c>
      <c r="K86" s="2" t="n">
        <v>-0.003</v>
      </c>
      <c r="L86" s="1" t="s">
        <v>28</v>
      </c>
      <c r="M86" s="2" t="n">
        <v>1.8707</v>
      </c>
      <c r="N86" s="1" t="s">
        <v>29</v>
      </c>
      <c r="O86" s="2" t="n">
        <v>0.8168</v>
      </c>
      <c r="Q86" s="4" t="n">
        <f aca="false">E86-E$82</f>
        <v>0.0527999999999995</v>
      </c>
      <c r="R86" s="4" t="n">
        <f aca="false">F86-F$82</f>
        <v>0.206600000000002</v>
      </c>
      <c r="S86" s="4" t="n">
        <f aca="false">G86-G$82</f>
        <v>-0.4234</v>
      </c>
      <c r="T86" s="7" t="n">
        <f aca="false">SQRT(Q86*Q86+R86*R86)</f>
        <v>0.213240240104912</v>
      </c>
      <c r="V86" s="2" t="n">
        <f aca="false">I86*I$82+J86*J$82+K86*K$82</f>
        <v>-1</v>
      </c>
      <c r="W86" s="2"/>
      <c r="X86" s="2"/>
      <c r="Y86" s="2"/>
    </row>
    <row r="87" customFormat="false" ht="13.8" hidden="false" customHeight="false" outlineLevel="0" collapsed="false">
      <c r="B87" s="1" t="s">
        <v>23</v>
      </c>
      <c r="C87" s="2" t="n">
        <v>2</v>
      </c>
      <c r="D87" s="1" t="s">
        <v>24</v>
      </c>
      <c r="E87" s="2" t="n">
        <v>5.5595</v>
      </c>
      <c r="F87" s="2" t="n">
        <v>-30.5665</v>
      </c>
      <c r="G87" s="2" t="n">
        <v>0.8156</v>
      </c>
      <c r="H87" s="1" t="s">
        <v>25</v>
      </c>
      <c r="I87" s="2" t="n">
        <v>-0.954</v>
      </c>
      <c r="J87" s="2" t="n">
        <v>0.2978</v>
      </c>
      <c r="K87" s="2" t="n">
        <v>-0.0351</v>
      </c>
      <c r="L87" s="1" t="s">
        <v>28</v>
      </c>
      <c r="M87" s="2" t="n">
        <v>2.0892</v>
      </c>
      <c r="N87" s="1" t="s">
        <v>29</v>
      </c>
      <c r="O87" s="2" t="n">
        <v>1</v>
      </c>
      <c r="Q87" s="4" t="n">
        <f aca="false">E87-E$82</f>
        <v>0.1595</v>
      </c>
      <c r="R87" s="4" t="n">
        <f aca="false">F87-F$82</f>
        <v>-0.4665</v>
      </c>
      <c r="S87" s="4" t="n">
        <f aca="false">G87-G$82</f>
        <v>-0.3594</v>
      </c>
      <c r="T87" s="7" t="n">
        <f aca="false">SQRT(Q87*Q87+R87*R87)</f>
        <v>0.493013691493451</v>
      </c>
      <c r="V87" s="2" t="n">
        <f aca="false">I87*I$82+J87*J$82+K87*K$82</f>
        <v>0.954</v>
      </c>
      <c r="W87" s="2"/>
      <c r="X87" s="2"/>
      <c r="Y87" s="2"/>
    </row>
    <row r="88" customFormat="false" ht="13.8" hidden="false" customHeight="false" outlineLevel="0" collapsed="false">
      <c r="B88" s="1" t="s">
        <v>23</v>
      </c>
      <c r="C88" s="2" t="n">
        <v>2</v>
      </c>
      <c r="D88" s="1" t="s">
        <v>24</v>
      </c>
      <c r="E88" s="2" t="n">
        <v>5.4536</v>
      </c>
      <c r="F88" s="2" t="n">
        <v>-29.986</v>
      </c>
      <c r="G88" s="2" t="n">
        <v>0.6702</v>
      </c>
      <c r="H88" s="1" t="s">
        <v>25</v>
      </c>
      <c r="I88" s="2" t="n">
        <v>0.9923</v>
      </c>
      <c r="J88" s="2" t="n">
        <v>-0.1237</v>
      </c>
      <c r="K88" s="2" t="n">
        <v>0.0011</v>
      </c>
      <c r="L88" s="1" t="s">
        <v>28</v>
      </c>
      <c r="M88" s="2" t="n">
        <v>2.4978</v>
      </c>
      <c r="N88" s="1" t="s">
        <v>29</v>
      </c>
      <c r="O88" s="2" t="n">
        <v>0.8788</v>
      </c>
      <c r="Q88" s="4" t="n">
        <f aca="false">E88-E$82</f>
        <v>0.0535999999999994</v>
      </c>
      <c r="R88" s="4" t="n">
        <f aca="false">F88-F$82</f>
        <v>0.114000000000001</v>
      </c>
      <c r="S88" s="4" t="n">
        <f aca="false">G88-G$82</f>
        <v>-0.5048</v>
      </c>
      <c r="T88" s="7" t="n">
        <f aca="false">SQRT(Q88*Q88+R88*R88)</f>
        <v>0.125972060394359</v>
      </c>
      <c r="V88" s="2" t="n">
        <f aca="false">I88*I$82+J88*J$82+K88*K$82</f>
        <v>-0.9923</v>
      </c>
      <c r="W88" s="2"/>
      <c r="X88" s="2"/>
      <c r="Y88" s="2"/>
    </row>
    <row r="89" customFormat="false" ht="13.8" hidden="false" customHeight="false" outlineLevel="0" collapsed="false">
      <c r="B89" s="1" t="s">
        <v>23</v>
      </c>
      <c r="C89" s="2" t="n">
        <v>2</v>
      </c>
      <c r="D89" s="1" t="s">
        <v>24</v>
      </c>
      <c r="E89" s="2" t="n">
        <v>5.6557</v>
      </c>
      <c r="F89" s="2" t="n">
        <v>-30.3468</v>
      </c>
      <c r="G89" s="2" t="n">
        <v>0.8408</v>
      </c>
      <c r="H89" s="1" t="s">
        <v>25</v>
      </c>
      <c r="I89" s="2" t="n">
        <v>-0.9995</v>
      </c>
      <c r="J89" s="2" t="n">
        <v>-0.033</v>
      </c>
      <c r="K89" s="2" t="n">
        <v>0.0029</v>
      </c>
      <c r="L89" s="1" t="s">
        <v>28</v>
      </c>
      <c r="M89" s="2" t="n">
        <v>2.2478</v>
      </c>
      <c r="N89" s="1" t="s">
        <v>29</v>
      </c>
      <c r="O89" s="2" t="n">
        <v>0.8704</v>
      </c>
      <c r="Q89" s="4" t="n">
        <f aca="false">E89-E$82</f>
        <v>0.2557</v>
      </c>
      <c r="R89" s="4" t="n">
        <f aca="false">F89-F$82</f>
        <v>-0.2468</v>
      </c>
      <c r="S89" s="4" t="n">
        <f aca="false">G89-G$82</f>
        <v>-0.3342</v>
      </c>
      <c r="T89" s="7" t="n">
        <f aca="false">SQRT(Q89*Q89+R89*R89)</f>
        <v>0.355376884448046</v>
      </c>
      <c r="V89" s="2" t="n">
        <f aca="false">I89*I$82+J89*J$82+K89*K$82</f>
        <v>0.9995</v>
      </c>
      <c r="W89" s="2"/>
      <c r="X89" s="2"/>
      <c r="Y89" s="2"/>
    </row>
    <row r="90" customFormat="false" ht="13.8" hidden="false" customHeight="false" outlineLevel="0" collapsed="false">
      <c r="B90" s="1" t="s">
        <v>23</v>
      </c>
      <c r="C90" s="2" t="n">
        <v>2</v>
      </c>
      <c r="D90" s="1" t="s">
        <v>24</v>
      </c>
      <c r="E90" s="2" t="n">
        <v>5.3678</v>
      </c>
      <c r="F90" s="2" t="n">
        <v>-29.8844</v>
      </c>
      <c r="G90" s="2" t="n">
        <v>0.7894</v>
      </c>
      <c r="H90" s="1" t="s">
        <v>25</v>
      </c>
      <c r="I90" s="2" t="n">
        <v>-0.9996</v>
      </c>
      <c r="J90" s="2" t="n">
        <v>-0.0203</v>
      </c>
      <c r="K90" s="2" t="n">
        <v>0.0218</v>
      </c>
      <c r="L90" s="1" t="s">
        <v>28</v>
      </c>
      <c r="M90" s="2" t="n">
        <v>2.442</v>
      </c>
      <c r="N90" s="1" t="s">
        <v>29</v>
      </c>
      <c r="O90" s="2" t="n">
        <v>0.9044</v>
      </c>
      <c r="Q90" s="4" t="n">
        <f aca="false">E90-E$82</f>
        <v>-0.0322000000000004</v>
      </c>
      <c r="R90" s="4" t="n">
        <f aca="false">F90-F$82</f>
        <v>0.215600000000002</v>
      </c>
      <c r="S90" s="4" t="n">
        <f aca="false">G90-G$82</f>
        <v>-0.3856</v>
      </c>
      <c r="T90" s="7" t="n">
        <f aca="false">SQRT(Q90*Q90+R90*R90)</f>
        <v>0.217991284229441</v>
      </c>
      <c r="V90" s="2" t="n">
        <f aca="false">I90*I$82+J90*J$82+K90*K$82</f>
        <v>0.9996</v>
      </c>
      <c r="W90" s="2"/>
      <c r="X90" s="2"/>
      <c r="Y90" s="2"/>
    </row>
    <row r="91" customFormat="false" ht="13.8" hidden="false" customHeight="false" outlineLevel="0" collapsed="false">
      <c r="B91" s="1" t="s">
        <v>23</v>
      </c>
      <c r="C91" s="2" t="n">
        <v>2</v>
      </c>
      <c r="D91" s="1" t="s">
        <v>24</v>
      </c>
      <c r="E91" s="2" t="n">
        <v>5.2907</v>
      </c>
      <c r="F91" s="2" t="n">
        <v>-29.9257</v>
      </c>
      <c r="G91" s="2" t="n">
        <v>0.7951</v>
      </c>
      <c r="H91" s="1" t="s">
        <v>25</v>
      </c>
      <c r="I91" s="2" t="n">
        <v>-0.9994</v>
      </c>
      <c r="J91" s="2" t="n">
        <v>-0.0329</v>
      </c>
      <c r="K91" s="2" t="n">
        <v>0.0147</v>
      </c>
      <c r="L91" s="1" t="s">
        <v>28</v>
      </c>
      <c r="M91" s="2" t="n">
        <v>2.57</v>
      </c>
      <c r="N91" s="1" t="s">
        <v>29</v>
      </c>
      <c r="O91" s="2" t="n">
        <v>0.895</v>
      </c>
      <c r="Q91" s="4" t="n">
        <f aca="false">E91-E$82</f>
        <v>-0.1093</v>
      </c>
      <c r="R91" s="4" t="n">
        <f aca="false">F91-F$82</f>
        <v>0.174300000000002</v>
      </c>
      <c r="S91" s="4" t="n">
        <f aca="false">G91-G$82</f>
        <v>-0.3799</v>
      </c>
      <c r="T91" s="7" t="n">
        <f aca="false">SQRT(Q91*Q91+R91*R91)</f>
        <v>0.205735218181042</v>
      </c>
      <c r="V91" s="2" t="n">
        <f aca="false">I91*I$82+J91*J$82+K91*K$82</f>
        <v>0.9994</v>
      </c>
      <c r="W91" s="2"/>
      <c r="X91" s="2"/>
      <c r="Y91" s="2"/>
    </row>
    <row r="92" customFormat="false" ht="13.8" hidden="false" customHeight="false" outlineLevel="0" collapsed="false">
      <c r="B92" s="1" t="s">
        <v>23</v>
      </c>
      <c r="C92" s="2" t="n">
        <v>2</v>
      </c>
      <c r="D92" s="1" t="s">
        <v>24</v>
      </c>
      <c r="E92" s="2" t="n">
        <v>5.252</v>
      </c>
      <c r="F92" s="2" t="n">
        <v>-30.1136</v>
      </c>
      <c r="G92" s="2" t="n">
        <v>0.8077</v>
      </c>
      <c r="H92" s="1" t="s">
        <v>25</v>
      </c>
      <c r="I92" s="2" t="n">
        <v>-0.997</v>
      </c>
      <c r="J92" s="2" t="n">
        <v>0.0755</v>
      </c>
      <c r="K92" s="2" t="n">
        <v>-0.018</v>
      </c>
      <c r="L92" s="1" t="s">
        <v>28</v>
      </c>
      <c r="M92" s="2" t="n">
        <v>2.4938</v>
      </c>
      <c r="N92" s="1" t="s">
        <v>29</v>
      </c>
      <c r="O92" s="2" t="n">
        <v>0.6962</v>
      </c>
      <c r="Q92" s="4" t="n">
        <f aca="false">E92-E$82</f>
        <v>-0.148000000000001</v>
      </c>
      <c r="R92" s="4" t="n">
        <f aca="false">F92-F$82</f>
        <v>-0.0136000000000003</v>
      </c>
      <c r="S92" s="4" t="n">
        <f aca="false">G92-G$82</f>
        <v>-0.3673</v>
      </c>
      <c r="T92" s="7" t="n">
        <f aca="false">SQRT(Q92*Q92+R92*R92)</f>
        <v>0.148623551296557</v>
      </c>
      <c r="V92" s="2" t="n">
        <f aca="false">I92*I$82+J92*J$82+K92*K$82</f>
        <v>0.997</v>
      </c>
      <c r="W92" s="2"/>
      <c r="X92" s="2"/>
      <c r="Y92" s="2"/>
    </row>
    <row r="93" customFormat="false" ht="13.8" hidden="false" customHeight="false" outlineLevel="0" collapsed="false">
      <c r="B93" s="1" t="s">
        <v>23</v>
      </c>
      <c r="C93" s="2" t="n">
        <v>2</v>
      </c>
      <c r="D93" s="1" t="s">
        <v>24</v>
      </c>
      <c r="E93" s="2" t="n">
        <v>5.2197</v>
      </c>
      <c r="F93" s="2" t="n">
        <v>-30.2062</v>
      </c>
      <c r="G93" s="2" t="n">
        <v>0.7269</v>
      </c>
      <c r="H93" s="1" t="s">
        <v>25</v>
      </c>
      <c r="I93" s="2" t="n">
        <v>0.9965</v>
      </c>
      <c r="J93" s="2" t="n">
        <v>-0.0816</v>
      </c>
      <c r="K93" s="2" t="n">
        <v>0.0191</v>
      </c>
      <c r="L93" s="1" t="s">
        <v>28</v>
      </c>
      <c r="M93" s="2" t="n">
        <v>2.1407</v>
      </c>
      <c r="N93" s="1" t="s">
        <v>29</v>
      </c>
      <c r="O93" s="2" t="n">
        <v>0.596</v>
      </c>
      <c r="Q93" s="4" t="n">
        <f aca="false">E93-E$82</f>
        <v>-0.180300000000001</v>
      </c>
      <c r="R93" s="4" t="n">
        <f aca="false">F93-F$82</f>
        <v>-0.106199999999998</v>
      </c>
      <c r="S93" s="4" t="n">
        <f aca="false">G93-G$82</f>
        <v>-0.4481</v>
      </c>
      <c r="T93" s="7" t="n">
        <f aca="false">SQRT(Q93*Q93+R93*R93)</f>
        <v>0.209252311815186</v>
      </c>
      <c r="V93" s="2" t="n">
        <f aca="false">I93*I$82+J93*J$82+K93*K$82</f>
        <v>-0.9965</v>
      </c>
      <c r="W93" s="2"/>
      <c r="X93" s="2"/>
      <c r="Y93" s="2"/>
    </row>
    <row r="94" customFormat="false" ht="13.8" hidden="false" customHeight="false" outlineLevel="0" collapsed="false">
      <c r="B94" s="1" t="s">
        <v>23</v>
      </c>
      <c r="C94" s="2" t="n">
        <v>2</v>
      </c>
      <c r="D94" s="1" t="s">
        <v>24</v>
      </c>
      <c r="E94" s="2" t="n">
        <v>5.358</v>
      </c>
      <c r="F94" s="2" t="n">
        <v>-29.7536</v>
      </c>
      <c r="G94" s="2" t="n">
        <v>0.5233</v>
      </c>
      <c r="H94" s="1" t="s">
        <v>25</v>
      </c>
      <c r="I94" s="2" t="n">
        <v>1</v>
      </c>
      <c r="J94" s="2" t="n">
        <v>-0.0004</v>
      </c>
      <c r="K94" s="2" t="n">
        <v>-0.0053</v>
      </c>
      <c r="L94" s="1" t="s">
        <v>28</v>
      </c>
      <c r="M94" s="2" t="n">
        <v>1.4837</v>
      </c>
      <c r="N94" s="1" t="s">
        <v>29</v>
      </c>
      <c r="O94" s="2" t="n">
        <v>0.8461</v>
      </c>
      <c r="Q94" s="4" t="n">
        <f aca="false">E94-E$82</f>
        <v>-0.0420000000000007</v>
      </c>
      <c r="R94" s="4" t="n">
        <f aca="false">F94-F$82</f>
        <v>0.346400000000003</v>
      </c>
      <c r="S94" s="4" t="n">
        <f aca="false">G94-G$82</f>
        <v>-0.6517</v>
      </c>
      <c r="T94" s="7" t="n">
        <f aca="false">SQRT(Q94*Q94+R94*R94)</f>
        <v>0.348936899739769</v>
      </c>
      <c r="V94" s="2" t="n">
        <f aca="false">I94*I$82+J94*J$82+K94*K$82</f>
        <v>-1</v>
      </c>
      <c r="W94" s="2"/>
      <c r="X94" s="2"/>
      <c r="Y94" s="2"/>
    </row>
    <row r="95" customFormat="false" ht="13.8" hidden="false" customHeight="false" outlineLevel="0" collapsed="false">
      <c r="B95" s="1" t="s">
        <v>23</v>
      </c>
      <c r="C95" s="2" t="n">
        <v>2</v>
      </c>
      <c r="D95" s="1" t="s">
        <v>24</v>
      </c>
      <c r="E95" s="2" t="n">
        <v>5.4853</v>
      </c>
      <c r="F95" s="2" t="n">
        <v>-30.2578</v>
      </c>
      <c r="G95" s="2" t="n">
        <v>0.5407</v>
      </c>
      <c r="H95" s="1" t="s">
        <v>25</v>
      </c>
      <c r="I95" s="2" t="n">
        <v>0.9923</v>
      </c>
      <c r="J95" s="2" t="n">
        <v>-0.124</v>
      </c>
      <c r="K95" s="2" t="n">
        <v>-0.0028</v>
      </c>
      <c r="L95" s="1" t="s">
        <v>28</v>
      </c>
      <c r="M95" s="2" t="n">
        <v>1.3514</v>
      </c>
      <c r="N95" s="1" t="s">
        <v>29</v>
      </c>
      <c r="O95" s="2" t="n">
        <v>1</v>
      </c>
      <c r="Q95" s="4" t="n">
        <f aca="false">E95-E$82</f>
        <v>0.0852999999999993</v>
      </c>
      <c r="R95" s="4" t="n">
        <f aca="false">F95-F$82</f>
        <v>-0.157799999999998</v>
      </c>
      <c r="S95" s="4" t="n">
        <f aca="false">G95-G$82</f>
        <v>-0.6343</v>
      </c>
      <c r="T95" s="7" t="n">
        <f aca="false">SQRT(Q95*Q95+R95*R95)</f>
        <v>0.179379290889443</v>
      </c>
      <c r="V95" s="2" t="n">
        <f aca="false">I95*I$82+J95*J$82+K95*K$82</f>
        <v>-0.9923</v>
      </c>
      <c r="W95" s="2"/>
      <c r="X95" s="2"/>
      <c r="Y95" s="2"/>
    </row>
    <row r="96" customFormat="false" ht="13.8" hidden="false" customHeight="false" outlineLevel="0" collapsed="false">
      <c r="B96" s="1" t="s">
        <v>23</v>
      </c>
      <c r="C96" s="2" t="n">
        <v>2</v>
      </c>
      <c r="D96" s="1" t="s">
        <v>24</v>
      </c>
      <c r="E96" s="2" t="n">
        <v>5.2391</v>
      </c>
      <c r="F96" s="2" t="n">
        <v>-30.0523</v>
      </c>
      <c r="G96" s="2" t="n">
        <v>0.4444</v>
      </c>
      <c r="H96" s="1" t="s">
        <v>25</v>
      </c>
      <c r="I96" s="2" t="n">
        <v>0.9964</v>
      </c>
      <c r="J96" s="2" t="n">
        <v>-0.0842</v>
      </c>
      <c r="K96" s="2" t="n">
        <v>0.01</v>
      </c>
      <c r="L96" s="1" t="s">
        <v>28</v>
      </c>
      <c r="M96" s="2" t="n">
        <v>1.1047</v>
      </c>
      <c r="N96" s="1" t="s">
        <v>29</v>
      </c>
      <c r="O96" s="2" t="n">
        <v>0.9313</v>
      </c>
      <c r="Q96" s="4" t="n">
        <f aca="false">E96-E$82</f>
        <v>-0.160900000000001</v>
      </c>
      <c r="R96" s="4" t="n">
        <f aca="false">F96-F$82</f>
        <v>0.0477000000000025</v>
      </c>
      <c r="S96" s="4" t="n">
        <f aca="false">G96-G$82</f>
        <v>-0.7306</v>
      </c>
      <c r="T96" s="7" t="n">
        <f aca="false">SQRT(Q96*Q96+R96*R96)</f>
        <v>0.167821631502022</v>
      </c>
      <c r="V96" s="2" t="n">
        <f aca="false">I96*I$82+J96*J$82+K96*K$82</f>
        <v>-0.9964</v>
      </c>
      <c r="W96" s="2"/>
      <c r="X96" s="2"/>
      <c r="Y96" s="2"/>
    </row>
    <row r="97" customFormat="false" ht="13.8" hidden="false" customHeight="false" outlineLevel="0" collapsed="false">
      <c r="B97" s="1" t="s">
        <v>23</v>
      </c>
      <c r="C97" s="2" t="n">
        <v>1</v>
      </c>
      <c r="D97" s="1" t="s">
        <v>24</v>
      </c>
      <c r="E97" s="2" t="n">
        <v>5.2702</v>
      </c>
      <c r="F97" s="2" t="n">
        <v>-30.3609</v>
      </c>
      <c r="G97" s="2" t="n">
        <v>0.3814</v>
      </c>
      <c r="H97" s="1" t="s">
        <v>25</v>
      </c>
      <c r="I97" s="2" t="n">
        <v>0.9822</v>
      </c>
      <c r="J97" s="2" t="n">
        <v>-0.1526</v>
      </c>
      <c r="K97" s="2" t="n">
        <v>0.1092</v>
      </c>
      <c r="L97" s="1" t="s">
        <v>28</v>
      </c>
      <c r="M97" s="2" t="n">
        <v>0.8227</v>
      </c>
      <c r="N97" s="1" t="s">
        <v>29</v>
      </c>
      <c r="O97" s="2" t="n">
        <v>0.8168</v>
      </c>
      <c r="Q97" s="4" t="n">
        <f aca="false">E97-E$82</f>
        <v>-0.1298</v>
      </c>
      <c r="R97" s="4" t="n">
        <f aca="false">F97-F$82</f>
        <v>-0.260899999999999</v>
      </c>
      <c r="S97" s="4" t="n">
        <f aca="false">G97-G$82</f>
        <v>-0.7936</v>
      </c>
      <c r="T97" s="7" t="n">
        <f aca="false">SQRT(Q97*Q97+R97*R97)</f>
        <v>0.2914049587773</v>
      </c>
      <c r="V97" s="2" t="n">
        <f aca="false">I97*I$82+J97*J$82+K97*K$82</f>
        <v>-0.9822</v>
      </c>
      <c r="W97" s="2"/>
      <c r="X97" s="2"/>
      <c r="Y97" s="2"/>
    </row>
    <row r="98" customFormat="false" ht="13.8" hidden="false" customHeight="false" outlineLevel="0" collapsed="false">
      <c r="B98" s="1" t="s">
        <v>23</v>
      </c>
      <c r="C98" s="2" t="n">
        <v>2</v>
      </c>
      <c r="D98" s="1" t="s">
        <v>24</v>
      </c>
      <c r="E98" s="2" t="n">
        <v>5.2796</v>
      </c>
      <c r="F98" s="2" t="n">
        <v>-30.2894</v>
      </c>
      <c r="G98" s="2" t="n">
        <v>0.3815</v>
      </c>
      <c r="H98" s="1" t="s">
        <v>25</v>
      </c>
      <c r="I98" s="2" t="n">
        <v>0.9811</v>
      </c>
      <c r="J98" s="2" t="n">
        <v>-0.1533</v>
      </c>
      <c r="K98" s="2" t="n">
        <v>0.1179</v>
      </c>
      <c r="L98" s="1" t="s">
        <v>28</v>
      </c>
      <c r="M98" s="2" t="n">
        <v>0.8421</v>
      </c>
      <c r="N98" s="1" t="s">
        <v>29</v>
      </c>
      <c r="O98" s="2" t="n">
        <v>1</v>
      </c>
      <c r="Q98" s="4" t="n">
        <f aca="false">E98-E$82</f>
        <v>-0.1204</v>
      </c>
      <c r="R98" s="4" t="n">
        <f aca="false">F98-F$82</f>
        <v>-0.189399999999999</v>
      </c>
      <c r="S98" s="4" t="n">
        <f aca="false">G98-G$82</f>
        <v>-0.7935</v>
      </c>
      <c r="T98" s="7" t="n">
        <f aca="false">SQRT(Q98*Q98+R98*R98)</f>
        <v>0.224429320722582</v>
      </c>
      <c r="V98" s="2" t="n">
        <f aca="false">I98*I$82+J98*J$82+K98*K$82</f>
        <v>-0.9811</v>
      </c>
      <c r="W98" s="2"/>
      <c r="X98" s="2"/>
      <c r="Y98" s="2"/>
    </row>
    <row r="99" customFormat="false" ht="13.8" hidden="false" customHeight="false" outlineLevel="0" collapsed="false">
      <c r="B99" s="1" t="s">
        <v>23</v>
      </c>
      <c r="C99" s="2" t="n">
        <v>1</v>
      </c>
      <c r="D99" s="1" t="s">
        <v>24</v>
      </c>
      <c r="E99" s="2" t="n">
        <v>5.3782</v>
      </c>
      <c r="F99" s="2" t="n">
        <v>-30.4767</v>
      </c>
      <c r="G99" s="2" t="n">
        <v>0.3591</v>
      </c>
      <c r="H99" s="1" t="s">
        <v>25</v>
      </c>
      <c r="I99" s="2" t="n">
        <v>-0.7393</v>
      </c>
      <c r="J99" s="2" t="n">
        <v>0.6333</v>
      </c>
      <c r="K99" s="2" t="n">
        <v>-0.2288</v>
      </c>
      <c r="L99" s="1" t="s">
        <v>28</v>
      </c>
      <c r="M99" s="2" t="n">
        <v>0.7853</v>
      </c>
      <c r="N99" s="1" t="s">
        <v>29</v>
      </c>
      <c r="O99" s="2" t="n">
        <v>1</v>
      </c>
      <c r="Q99" s="4" t="n">
        <f aca="false">E99-E$82</f>
        <v>-0.0218000000000007</v>
      </c>
      <c r="R99" s="4" t="n">
        <f aca="false">F99-F$82</f>
        <v>-0.3767</v>
      </c>
      <c r="S99" s="4" t="n">
        <f aca="false">G99-G$82</f>
        <v>-0.8159</v>
      </c>
      <c r="T99" s="7" t="n">
        <f aca="false">SQRT(Q99*Q99+R99*R99)</f>
        <v>0.377330266477525</v>
      </c>
      <c r="V99" s="2" t="n">
        <f aca="false">I99*I$82+J99*J$82+K99*K$82</f>
        <v>0.7393</v>
      </c>
      <c r="W99" s="2"/>
      <c r="X99" s="2"/>
      <c r="Y99" s="2"/>
    </row>
    <row r="100" customFormat="false" ht="13.8" hidden="false" customHeight="false" outlineLevel="0" collapsed="false">
      <c r="A100" s="1" t="n">
        <v>514</v>
      </c>
      <c r="W100" s="2"/>
      <c r="X100" s="2"/>
      <c r="Y100" s="2"/>
    </row>
    <row r="101" customFormat="false" ht="13.8" hidden="false" customHeight="false" outlineLevel="0" collapsed="false">
      <c r="B101" s="1" t="s">
        <v>23</v>
      </c>
      <c r="C101" s="2" t="n">
        <v>6</v>
      </c>
      <c r="D101" s="1" t="s">
        <v>24</v>
      </c>
      <c r="E101" s="2" t="n">
        <v>5.4</v>
      </c>
      <c r="F101" s="2" t="n">
        <v>-33.3</v>
      </c>
      <c r="G101" s="2" t="n">
        <v>1.175</v>
      </c>
      <c r="H101" s="1" t="s">
        <v>25</v>
      </c>
      <c r="I101" s="2" t="n">
        <v>-1</v>
      </c>
      <c r="J101" s="2" t="n">
        <v>0</v>
      </c>
      <c r="K101" s="2" t="n">
        <v>0</v>
      </c>
      <c r="W101" s="2"/>
      <c r="X101" s="2"/>
      <c r="Y101" s="2"/>
    </row>
    <row r="102" customFormat="false" ht="13.8" hidden="false" customHeight="false" outlineLevel="0" collapsed="false">
      <c r="B102" s="1" t="s">
        <v>23</v>
      </c>
      <c r="C102" s="2" t="n">
        <v>2</v>
      </c>
      <c r="D102" s="1" t="s">
        <v>24</v>
      </c>
      <c r="E102" s="2" t="n">
        <v>5.4586</v>
      </c>
      <c r="F102" s="2" t="n">
        <v>-33.1984</v>
      </c>
      <c r="G102" s="2" t="n">
        <v>1.1893</v>
      </c>
      <c r="H102" s="1" t="s">
        <v>25</v>
      </c>
      <c r="I102" s="2" t="n">
        <v>-0.9998</v>
      </c>
      <c r="J102" s="2" t="n">
        <v>-0.0191</v>
      </c>
      <c r="K102" s="2" t="n">
        <v>0.0008</v>
      </c>
      <c r="L102" s="1" t="s">
        <v>28</v>
      </c>
      <c r="M102" s="2" t="n">
        <v>3.0178</v>
      </c>
      <c r="N102" s="1" t="s">
        <v>29</v>
      </c>
      <c r="O102" s="2" t="n">
        <v>0.7437</v>
      </c>
      <c r="Q102" s="4" t="n">
        <f aca="false">E102-E$101</f>
        <v>0.0585999999999993</v>
      </c>
      <c r="R102" s="4" t="n">
        <f aca="false">F102-F$101</f>
        <v>0.101599999999998</v>
      </c>
      <c r="S102" s="4" t="n">
        <f aca="false">G102-G$101</f>
        <v>0.0143</v>
      </c>
      <c r="T102" s="7" t="n">
        <f aca="false">SQRT(Q102*Q102+R102*R102)</f>
        <v>0.117288192074051</v>
      </c>
      <c r="V102" s="2" t="n">
        <f aca="false">I102*I$101+J102*J$101+K102*K$101</f>
        <v>0.9998</v>
      </c>
      <c r="W102" s="2"/>
      <c r="X102" s="2"/>
      <c r="Y102" s="2"/>
    </row>
    <row r="103" customFormat="false" ht="13.8" hidden="false" customHeight="false" outlineLevel="0" collapsed="false">
      <c r="B103" s="1" t="s">
        <v>23</v>
      </c>
      <c r="C103" s="2" t="n">
        <v>2</v>
      </c>
      <c r="D103" s="1" t="s">
        <v>24</v>
      </c>
      <c r="E103" s="2" t="n">
        <v>5.5204</v>
      </c>
      <c r="F103" s="2" t="n">
        <v>-33.1974</v>
      </c>
      <c r="G103" s="2" t="n">
        <v>1.038</v>
      </c>
      <c r="H103" s="1" t="s">
        <v>25</v>
      </c>
      <c r="I103" s="2" t="n">
        <v>-0.9997</v>
      </c>
      <c r="J103" s="2" t="n">
        <v>-0.0236</v>
      </c>
      <c r="K103" s="2" t="n">
        <v>0.0114</v>
      </c>
      <c r="L103" s="1" t="s">
        <v>28</v>
      </c>
      <c r="M103" s="2" t="n">
        <v>2.5605</v>
      </c>
      <c r="N103" s="1" t="s">
        <v>29</v>
      </c>
      <c r="O103" s="2" t="n">
        <v>0.5895</v>
      </c>
      <c r="Q103" s="4" t="n">
        <f aca="false">E103-E$101</f>
        <v>0.1204</v>
      </c>
      <c r="R103" s="4" t="n">
        <f aca="false">F103-F$101</f>
        <v>0.102599999999995</v>
      </c>
      <c r="S103" s="4" t="n">
        <f aca="false">G103-G$101</f>
        <v>-0.137</v>
      </c>
      <c r="T103" s="7" t="n">
        <f aca="false">SQRT(Q103*Q103+R103*R103)</f>
        <v>0.158186345807718</v>
      </c>
      <c r="V103" s="2" t="n">
        <f aca="false">I103*I$101+J103*J$101+K103*K$101</f>
        <v>0.9997</v>
      </c>
      <c r="W103" s="2"/>
      <c r="X103" s="2"/>
      <c r="Y103" s="2"/>
    </row>
    <row r="104" customFormat="false" ht="13.8" hidden="false" customHeight="false" outlineLevel="0" collapsed="false">
      <c r="B104" s="1" t="s">
        <v>23</v>
      </c>
      <c r="C104" s="2" t="n">
        <v>2</v>
      </c>
      <c r="D104" s="1" t="s">
        <v>24</v>
      </c>
      <c r="E104" s="2" t="n">
        <v>5.3637</v>
      </c>
      <c r="F104" s="2" t="n">
        <v>-33.1191</v>
      </c>
      <c r="G104" s="2" t="n">
        <v>0.9452</v>
      </c>
      <c r="H104" s="1" t="s">
        <v>25</v>
      </c>
      <c r="I104" s="2" t="n">
        <v>-1</v>
      </c>
      <c r="J104" s="2" t="n">
        <v>-0.0083</v>
      </c>
      <c r="K104" s="2" t="n">
        <v>0.0043</v>
      </c>
      <c r="L104" s="1" t="s">
        <v>28</v>
      </c>
      <c r="M104" s="2" t="n">
        <v>2.3251</v>
      </c>
      <c r="N104" s="1" t="s">
        <v>29</v>
      </c>
      <c r="O104" s="2" t="n">
        <v>0.93</v>
      </c>
      <c r="Q104" s="4" t="n">
        <f aca="false">E104-E$101</f>
        <v>-0.0363000000000007</v>
      </c>
      <c r="R104" s="4" t="n">
        <f aca="false">F104-F$101</f>
        <v>0.180899999999994</v>
      </c>
      <c r="S104" s="4" t="n">
        <f aca="false">G104-G$101</f>
        <v>-0.2298</v>
      </c>
      <c r="T104" s="7" t="n">
        <f aca="false">SQRT(Q104*Q104+R104*R104)</f>
        <v>0.184506097460214</v>
      </c>
      <c r="V104" s="2" t="n">
        <f aca="false">I104*I$101+J104*J$101+K104*K$101</f>
        <v>1</v>
      </c>
      <c r="W104" s="2"/>
      <c r="X104" s="2"/>
      <c r="Y104" s="2"/>
    </row>
    <row r="105" customFormat="false" ht="13.8" hidden="false" customHeight="false" outlineLevel="0" collapsed="false">
      <c r="B105" s="1" t="s">
        <v>23</v>
      </c>
      <c r="C105" s="2" t="n">
        <v>2</v>
      </c>
      <c r="D105" s="1" t="s">
        <v>24</v>
      </c>
      <c r="E105" s="2" t="n">
        <v>5.3944</v>
      </c>
      <c r="F105" s="2" t="n">
        <v>-33.1555</v>
      </c>
      <c r="G105" s="2" t="n">
        <v>0.809</v>
      </c>
      <c r="H105" s="1" t="s">
        <v>25</v>
      </c>
      <c r="I105" s="2" t="n">
        <v>0.9999</v>
      </c>
      <c r="J105" s="2" t="n">
        <v>-0.004</v>
      </c>
      <c r="K105" s="2" t="n">
        <v>-0.0094</v>
      </c>
      <c r="L105" s="1" t="s">
        <v>28</v>
      </c>
      <c r="M105" s="2" t="n">
        <v>1.9611</v>
      </c>
      <c r="N105" s="1" t="s">
        <v>29</v>
      </c>
      <c r="O105" s="2" t="n">
        <v>0.8906</v>
      </c>
      <c r="Q105" s="4" t="n">
        <f aca="false">E105-E$101</f>
        <v>-0.00560000000000027</v>
      </c>
      <c r="R105" s="4" t="n">
        <f aca="false">F105-F$101</f>
        <v>0.144499999999994</v>
      </c>
      <c r="S105" s="4" t="n">
        <f aca="false">G105-G$101</f>
        <v>-0.366</v>
      </c>
      <c r="T105" s="7" t="n">
        <f aca="false">SQRT(Q105*Q105+R105*R105)</f>
        <v>0.144608471397765</v>
      </c>
      <c r="V105" s="2" t="n">
        <f aca="false">I105*I$101+J105*J$101+K105*K$101</f>
        <v>-0.9999</v>
      </c>
      <c r="W105" s="2"/>
      <c r="X105" s="2"/>
      <c r="Y105" s="2"/>
    </row>
    <row r="106" customFormat="false" ht="13.8" hidden="false" customHeight="false" outlineLevel="0" collapsed="false">
      <c r="B106" s="1" t="s">
        <v>23</v>
      </c>
      <c r="C106" s="2" t="n">
        <v>2</v>
      </c>
      <c r="D106" s="1" t="s">
        <v>24</v>
      </c>
      <c r="E106" s="2" t="n">
        <v>5.3805</v>
      </c>
      <c r="F106" s="2" t="n">
        <v>-33.1025</v>
      </c>
      <c r="G106" s="2" t="n">
        <v>0.6989</v>
      </c>
      <c r="H106" s="1" t="s">
        <v>25</v>
      </c>
      <c r="I106" s="2" t="n">
        <v>0.9999</v>
      </c>
      <c r="J106" s="2" t="n">
        <v>-0.0118</v>
      </c>
      <c r="K106" s="2" t="n">
        <v>-0.0047</v>
      </c>
      <c r="L106" s="1" t="s">
        <v>28</v>
      </c>
      <c r="M106" s="2" t="n">
        <v>1.6544</v>
      </c>
      <c r="N106" s="1" t="s">
        <v>29</v>
      </c>
      <c r="O106" s="2" t="n">
        <v>0.8959</v>
      </c>
      <c r="Q106" s="4" t="n">
        <f aca="false">E106-E$101</f>
        <v>-0.0195000000000007</v>
      </c>
      <c r="R106" s="4" t="n">
        <f aca="false">F106-F$101</f>
        <v>0.197499999999998</v>
      </c>
      <c r="S106" s="4" t="n">
        <f aca="false">G106-G$101</f>
        <v>-0.4761</v>
      </c>
      <c r="T106" s="7" t="n">
        <f aca="false">SQRT(Q106*Q106+R106*R106)</f>
        <v>0.198460323490614</v>
      </c>
      <c r="V106" s="2" t="n">
        <f aca="false">I106*I$101+J106*J$101+K106*K$101</f>
        <v>-0.9999</v>
      </c>
      <c r="W106" s="2"/>
      <c r="X106" s="2"/>
      <c r="Y106" s="2"/>
    </row>
    <row r="107" customFormat="false" ht="13.8" hidden="false" customHeight="false" outlineLevel="0" collapsed="false">
      <c r="B107" s="1" t="s">
        <v>23</v>
      </c>
      <c r="C107" s="2" t="n">
        <v>2</v>
      </c>
      <c r="D107" s="1" t="s">
        <v>24</v>
      </c>
      <c r="E107" s="2" t="n">
        <v>5.395</v>
      </c>
      <c r="F107" s="2" t="n">
        <v>-33.1293</v>
      </c>
      <c r="G107" s="2" t="n">
        <v>0.6217</v>
      </c>
      <c r="H107" s="1" t="s">
        <v>25</v>
      </c>
      <c r="I107" s="2" t="n">
        <v>0.9998</v>
      </c>
      <c r="J107" s="2" t="n">
        <v>-0.0087</v>
      </c>
      <c r="K107" s="2" t="n">
        <v>-0.0169</v>
      </c>
      <c r="L107" s="1" t="s">
        <v>28</v>
      </c>
      <c r="M107" s="2" t="n">
        <v>1.4853</v>
      </c>
      <c r="N107" s="1" t="s">
        <v>29</v>
      </c>
      <c r="O107" s="2" t="n">
        <v>0.9221</v>
      </c>
      <c r="Q107" s="4" t="n">
        <f aca="false">E107-E$101</f>
        <v>-0.00500000000000078</v>
      </c>
      <c r="R107" s="4" t="n">
        <f aca="false">F107-F$101</f>
        <v>0.170699999999997</v>
      </c>
      <c r="S107" s="4" t="n">
        <f aca="false">G107-G$101</f>
        <v>-0.5533</v>
      </c>
      <c r="T107" s="7" t="n">
        <f aca="false">SQRT(Q107*Q107+R107*R107)</f>
        <v>0.170773212185046</v>
      </c>
      <c r="V107" s="2" t="n">
        <f aca="false">I107*I$101+J107*J$101+K107*K$101</f>
        <v>-0.9998</v>
      </c>
      <c r="W107" s="2"/>
      <c r="X107" s="2"/>
      <c r="Y107" s="2"/>
    </row>
    <row r="108" customFormat="false" ht="13.8" hidden="false" customHeight="false" outlineLevel="0" collapsed="false">
      <c r="B108" s="1" t="s">
        <v>23</v>
      </c>
      <c r="C108" s="2" t="n">
        <v>2</v>
      </c>
      <c r="D108" s="1" t="s">
        <v>24</v>
      </c>
      <c r="E108" s="2" t="n">
        <v>5.4119</v>
      </c>
      <c r="F108" s="2" t="n">
        <v>-33.2557</v>
      </c>
      <c r="G108" s="2" t="n">
        <v>0.5709</v>
      </c>
      <c r="H108" s="1" t="s">
        <v>25</v>
      </c>
      <c r="I108" s="2" t="n">
        <v>0.9986</v>
      </c>
      <c r="J108" s="2" t="n">
        <v>-0.0535</v>
      </c>
      <c r="K108" s="2" t="n">
        <v>0.0045</v>
      </c>
      <c r="L108" s="1" t="s">
        <v>28</v>
      </c>
      <c r="M108" s="2" t="n">
        <v>1.386</v>
      </c>
      <c r="N108" s="1" t="s">
        <v>29</v>
      </c>
      <c r="O108" s="2" t="n">
        <v>0.9686</v>
      </c>
      <c r="Q108" s="4" t="n">
        <f aca="false">E108-E$101</f>
        <v>0.0118999999999998</v>
      </c>
      <c r="R108" s="4" t="n">
        <f aca="false">F108-F$101</f>
        <v>0.0442999999999998</v>
      </c>
      <c r="S108" s="4" t="n">
        <f aca="false">G108-G$101</f>
        <v>-0.6041</v>
      </c>
      <c r="T108" s="7" t="n">
        <f aca="false">SQRT(Q108*Q108+R108*R108)</f>
        <v>0.0458704698035673</v>
      </c>
      <c r="V108" s="2" t="n">
        <f aca="false">I108*I$101+J108*J$101+K108*K$101</f>
        <v>-0.9986</v>
      </c>
      <c r="W108" s="2"/>
      <c r="X108" s="2"/>
      <c r="Y108" s="2"/>
    </row>
    <row r="109" customFormat="false" ht="13.8" hidden="false" customHeight="false" outlineLevel="0" collapsed="false">
      <c r="B109" s="1" t="s">
        <v>23</v>
      </c>
      <c r="C109" s="2" t="n">
        <v>1</v>
      </c>
      <c r="D109" s="1" t="s">
        <v>24</v>
      </c>
      <c r="E109" s="2" t="n">
        <v>5.4266</v>
      </c>
      <c r="F109" s="2" t="n">
        <v>-33.4234</v>
      </c>
      <c r="G109" s="2" t="n">
        <v>0.5331</v>
      </c>
      <c r="H109" s="1" t="s">
        <v>25</v>
      </c>
      <c r="I109" s="2" t="n">
        <v>-0.9985</v>
      </c>
      <c r="J109" s="2" t="n">
        <v>0.0538</v>
      </c>
      <c r="K109" s="2" t="n">
        <v>0.0095</v>
      </c>
      <c r="L109" s="1" t="s">
        <v>28</v>
      </c>
      <c r="M109" s="2" t="n">
        <v>1.4015</v>
      </c>
      <c r="N109" s="1" t="s">
        <v>29</v>
      </c>
      <c r="O109" s="2" t="n">
        <v>1</v>
      </c>
      <c r="Q109" s="4" t="n">
        <f aca="false">E109-E$101</f>
        <v>0.0265999999999993</v>
      </c>
      <c r="R109" s="4" t="n">
        <f aca="false">F109-F$101</f>
        <v>-0.123400000000004</v>
      </c>
      <c r="S109" s="4" t="n">
        <f aca="false">G109-G$101</f>
        <v>-0.6419</v>
      </c>
      <c r="T109" s="7" t="n">
        <f aca="false">SQRT(Q109*Q109+R109*R109)</f>
        <v>0.126234385172982</v>
      </c>
      <c r="V109" s="2" t="n">
        <f aca="false">I109*I$101+J109*J$101+K109*K$101</f>
        <v>0.9985</v>
      </c>
      <c r="W109" s="2"/>
      <c r="X109" s="2"/>
      <c r="Y109" s="2"/>
    </row>
    <row r="110" customFormat="false" ht="13.8" hidden="false" customHeight="false" outlineLevel="0" collapsed="false">
      <c r="B110" s="1" t="s">
        <v>23</v>
      </c>
      <c r="C110" s="2" t="n">
        <v>1</v>
      </c>
      <c r="D110" s="1" t="s">
        <v>24</v>
      </c>
      <c r="E110" s="2" t="n">
        <v>5.4245</v>
      </c>
      <c r="F110" s="2" t="n">
        <v>-33.6194</v>
      </c>
      <c r="G110" s="2" t="n">
        <v>0.5256</v>
      </c>
      <c r="H110" s="1" t="s">
        <v>25</v>
      </c>
      <c r="I110" s="2" t="n">
        <v>-0.995</v>
      </c>
      <c r="J110" s="2" t="n">
        <v>0.0996</v>
      </c>
      <c r="K110" s="2" t="n">
        <v>0.0105</v>
      </c>
      <c r="L110" s="1" t="s">
        <v>28</v>
      </c>
      <c r="M110" s="2" t="n">
        <v>1.2643</v>
      </c>
      <c r="N110" s="1" t="s">
        <v>29</v>
      </c>
      <c r="O110" s="2" t="n">
        <v>1</v>
      </c>
      <c r="Q110" s="4" t="n">
        <f aca="false">E110-E$101</f>
        <v>0.0244999999999997</v>
      </c>
      <c r="R110" s="4" t="n">
        <f aca="false">F110-F$101</f>
        <v>-0.319400000000002</v>
      </c>
      <c r="S110" s="4" t="n">
        <f aca="false">G110-G$101</f>
        <v>-0.6494</v>
      </c>
      <c r="T110" s="7" t="n">
        <f aca="false">SQRT(Q110*Q110+R110*R110)</f>
        <v>0.320338274328874</v>
      </c>
      <c r="V110" s="2" t="n">
        <f aca="false">I110*I$101+J110*J$101+K110*K$101</f>
        <v>0.995</v>
      </c>
      <c r="W110" s="2"/>
      <c r="X110" s="2"/>
      <c r="Y110" s="2"/>
    </row>
    <row r="111" customFormat="false" ht="13.8" hidden="false" customHeight="false" outlineLevel="0" collapsed="false">
      <c r="B111" s="1" t="s">
        <v>23</v>
      </c>
      <c r="C111" s="2" t="n">
        <v>2</v>
      </c>
      <c r="D111" s="1" t="s">
        <v>24</v>
      </c>
      <c r="E111" s="2" t="n">
        <v>5.2613</v>
      </c>
      <c r="F111" s="2" t="n">
        <v>-33.5475</v>
      </c>
      <c r="G111" s="2" t="n">
        <v>0.4608</v>
      </c>
      <c r="H111" s="1" t="s">
        <v>25</v>
      </c>
      <c r="I111" s="2" t="n">
        <v>0.9882</v>
      </c>
      <c r="J111" s="2" t="n">
        <v>-0.1531</v>
      </c>
      <c r="K111" s="2" t="n">
        <v>0.008</v>
      </c>
      <c r="L111" s="1" t="s">
        <v>28</v>
      </c>
      <c r="M111" s="2" t="n">
        <v>0.9096</v>
      </c>
      <c r="N111" s="1" t="s">
        <v>29</v>
      </c>
      <c r="O111" s="2" t="n">
        <v>0.8783</v>
      </c>
      <c r="Q111" s="4" t="n">
        <f aca="false">E111-E$101</f>
        <v>-0.1387</v>
      </c>
      <c r="R111" s="4" t="n">
        <f aca="false">F111-F$101</f>
        <v>-0.247500000000002</v>
      </c>
      <c r="S111" s="4" t="n">
        <f aca="false">G111-G$101</f>
        <v>-0.7142</v>
      </c>
      <c r="T111" s="7" t="n">
        <f aca="false">SQRT(Q111*Q111+R111*R111)</f>
        <v>0.283714539634473</v>
      </c>
      <c r="V111" s="2" t="n">
        <f aca="false">I111*I$101+J111*J$101+K111*K$101</f>
        <v>-0.9882</v>
      </c>
      <c r="W111" s="2"/>
      <c r="X111" s="2"/>
      <c r="Y111" s="2"/>
    </row>
    <row r="112" customFormat="false" ht="13.8" hidden="false" customHeight="false" outlineLevel="0" collapsed="false">
      <c r="B112" s="1" t="s">
        <v>23</v>
      </c>
      <c r="C112" s="2" t="n">
        <v>2</v>
      </c>
      <c r="D112" s="1" t="s">
        <v>24</v>
      </c>
      <c r="E112" s="2" t="n">
        <v>5.2603</v>
      </c>
      <c r="F112" s="2" t="n">
        <v>-33.4295</v>
      </c>
      <c r="G112" s="2" t="n">
        <v>0.4156</v>
      </c>
      <c r="H112" s="1" t="s">
        <v>25</v>
      </c>
      <c r="I112" s="2" t="n">
        <v>-0.9997</v>
      </c>
      <c r="J112" s="2" t="n">
        <v>-0.0195</v>
      </c>
      <c r="K112" s="2" t="n">
        <v>-0.0111</v>
      </c>
      <c r="L112" s="1" t="s">
        <v>28</v>
      </c>
      <c r="M112" s="2" t="n">
        <v>1.0586</v>
      </c>
      <c r="N112" s="1" t="s">
        <v>29</v>
      </c>
      <c r="O112" s="2" t="n">
        <v>0.8447</v>
      </c>
      <c r="Q112" s="4" t="n">
        <f aca="false">E112-E$101</f>
        <v>-0.1397</v>
      </c>
      <c r="R112" s="4" t="n">
        <f aca="false">F112-F$101</f>
        <v>-0.1295</v>
      </c>
      <c r="S112" s="4" t="n">
        <f aca="false">G112-G$101</f>
        <v>-0.7594</v>
      </c>
      <c r="T112" s="7" t="n">
        <f aca="false">SQRT(Q112*Q112+R112*R112)</f>
        <v>0.190489737256368</v>
      </c>
      <c r="V112" s="2" t="n">
        <f aca="false">I112*I$101+J112*J$101+K112*K$101</f>
        <v>0.9997</v>
      </c>
      <c r="W112" s="2"/>
      <c r="X112" s="2"/>
      <c r="Y112" s="2"/>
    </row>
    <row r="113" customFormat="false" ht="13.8" hidden="false" customHeight="false" outlineLevel="0" collapsed="false">
      <c r="B113" s="1" t="s">
        <v>23</v>
      </c>
      <c r="C113" s="2" t="n">
        <v>2</v>
      </c>
      <c r="D113" s="1" t="s">
        <v>24</v>
      </c>
      <c r="E113" s="2" t="n">
        <v>5.2148</v>
      </c>
      <c r="F113" s="2" t="n">
        <v>-33.2691</v>
      </c>
      <c r="G113" s="2" t="n">
        <v>0.4165</v>
      </c>
      <c r="H113" s="1" t="s">
        <v>25</v>
      </c>
      <c r="I113" s="2" t="n">
        <v>0.9995</v>
      </c>
      <c r="J113" s="2" t="n">
        <v>-0.0297</v>
      </c>
      <c r="K113" s="2" t="n">
        <v>0.0064</v>
      </c>
      <c r="L113" s="1" t="s">
        <v>28</v>
      </c>
      <c r="M113" s="2" t="n">
        <v>1.0316</v>
      </c>
      <c r="N113" s="1" t="s">
        <v>29</v>
      </c>
      <c r="O113" s="2" t="n">
        <v>0.9258</v>
      </c>
      <c r="Q113" s="4" t="n">
        <f aca="false">E113-E$101</f>
        <v>-0.1852</v>
      </c>
      <c r="R113" s="4" t="n">
        <f aca="false">F113-F$101</f>
        <v>0.0308999999999955</v>
      </c>
      <c r="S113" s="4" t="n">
        <f aca="false">G113-G$101</f>
        <v>-0.7585</v>
      </c>
      <c r="T113" s="7" t="n">
        <f aca="false">SQRT(Q113*Q113+R113*R113)</f>
        <v>0.187760086280337</v>
      </c>
      <c r="V113" s="2" t="n">
        <f aca="false">I113*I$101+J113*J$101+K113*K$101</f>
        <v>-0.9995</v>
      </c>
      <c r="W113" s="2"/>
      <c r="X113" s="2"/>
      <c r="Y113" s="2"/>
    </row>
    <row r="114" customFormat="false" ht="13.8" hidden="false" customHeight="false" outlineLevel="0" collapsed="false">
      <c r="B114" s="1" t="s">
        <v>23</v>
      </c>
      <c r="C114" s="2" t="n">
        <v>2</v>
      </c>
      <c r="D114" s="1" t="s">
        <v>24</v>
      </c>
      <c r="E114" s="2" t="n">
        <v>5.1534</v>
      </c>
      <c r="F114" s="2" t="n">
        <v>-33.294</v>
      </c>
      <c r="G114" s="2" t="n">
        <v>0.4681</v>
      </c>
      <c r="H114" s="1" t="s">
        <v>25</v>
      </c>
      <c r="I114" s="2" t="n">
        <v>-0.9991</v>
      </c>
      <c r="J114" s="2" t="n">
        <v>-0.0366</v>
      </c>
      <c r="K114" s="2" t="n">
        <v>0.0237</v>
      </c>
      <c r="L114" s="1" t="s">
        <v>28</v>
      </c>
      <c r="M114" s="2" t="n">
        <v>0.9293</v>
      </c>
      <c r="N114" s="1" t="s">
        <v>29</v>
      </c>
      <c r="O114" s="2" t="n">
        <v>0.7622</v>
      </c>
      <c r="Q114" s="4" t="n">
        <f aca="false">E114-E$101</f>
        <v>-0.2466</v>
      </c>
      <c r="R114" s="4" t="n">
        <f aca="false">F114-F$101</f>
        <v>0.00600000000000023</v>
      </c>
      <c r="S114" s="4" t="n">
        <f aca="false">G114-G$101</f>
        <v>-0.7069</v>
      </c>
      <c r="T114" s="7" t="n">
        <f aca="false">SQRT(Q114*Q114+R114*R114)</f>
        <v>0.24667298190114</v>
      </c>
      <c r="V114" s="2" t="n">
        <f aca="false">I114*I$101+J114*J$101+K114*K$101</f>
        <v>0.9991</v>
      </c>
      <c r="W114" s="2"/>
      <c r="X114" s="2"/>
      <c r="Y114" s="2"/>
    </row>
    <row r="115" customFormat="false" ht="13.8" hidden="false" customHeight="false" outlineLevel="0" collapsed="false">
      <c r="B115" s="1" t="s">
        <v>23</v>
      </c>
      <c r="C115" s="2" t="n">
        <v>2</v>
      </c>
      <c r="D115" s="1" t="s">
        <v>24</v>
      </c>
      <c r="E115" s="2" t="n">
        <v>5.2507</v>
      </c>
      <c r="F115" s="2" t="n">
        <v>-33.3922</v>
      </c>
      <c r="G115" s="2" t="n">
        <v>0.3882</v>
      </c>
      <c r="H115" s="1" t="s">
        <v>25</v>
      </c>
      <c r="I115" s="2" t="n">
        <v>-0.9994</v>
      </c>
      <c r="J115" s="2" t="n">
        <v>-0.0255</v>
      </c>
      <c r="K115" s="2" t="n">
        <v>-0.0213</v>
      </c>
      <c r="L115" s="1" t="s">
        <v>28</v>
      </c>
      <c r="M115" s="2" t="n">
        <v>0.7467</v>
      </c>
      <c r="N115" s="1" t="s">
        <v>29</v>
      </c>
      <c r="O115" s="2" t="n">
        <v>0.8534</v>
      </c>
      <c r="Q115" s="4" t="n">
        <f aca="false">E115-E$101</f>
        <v>-0.1493</v>
      </c>
      <c r="R115" s="4" t="n">
        <f aca="false">F115-F$101</f>
        <v>-0.0922000000000054</v>
      </c>
      <c r="S115" s="4" t="n">
        <f aca="false">G115-G$101</f>
        <v>-0.7868</v>
      </c>
      <c r="T115" s="7" t="n">
        <f aca="false">SQRT(Q115*Q115+R115*R115)</f>
        <v>0.175474585054363</v>
      </c>
      <c r="V115" s="2" t="n">
        <f aca="false">I115*I$101+J115*J$101+K115*K$101</f>
        <v>0.9994</v>
      </c>
      <c r="W115" s="2"/>
      <c r="X115" s="2"/>
      <c r="Y115" s="2"/>
    </row>
    <row r="116" customFormat="false" ht="13.8" hidden="false" customHeight="false" outlineLevel="0" collapsed="false">
      <c r="B116" s="1" t="s">
        <v>23</v>
      </c>
      <c r="C116" s="2" t="n">
        <v>2</v>
      </c>
      <c r="D116" s="1" t="s">
        <v>24</v>
      </c>
      <c r="E116" s="2" t="n">
        <v>5.2857</v>
      </c>
      <c r="F116" s="2" t="n">
        <v>-33.5692</v>
      </c>
      <c r="G116" s="2" t="n">
        <v>0.3672</v>
      </c>
      <c r="H116" s="1" t="s">
        <v>25</v>
      </c>
      <c r="I116" s="2" t="n">
        <v>0.9885</v>
      </c>
      <c r="J116" s="2" t="n">
        <v>-0.15</v>
      </c>
      <c r="K116" s="2" t="n">
        <v>0.0199</v>
      </c>
      <c r="L116" s="1" t="s">
        <v>28</v>
      </c>
      <c r="M116" s="2" t="n">
        <v>0.8004</v>
      </c>
      <c r="N116" s="1" t="s">
        <v>29</v>
      </c>
      <c r="O116" s="2" t="n">
        <v>0.8315</v>
      </c>
      <c r="Q116" s="4" t="n">
        <f aca="false">E116-E$101</f>
        <v>-0.1143</v>
      </c>
      <c r="R116" s="4" t="n">
        <f aca="false">F116-F$101</f>
        <v>-0.269200000000005</v>
      </c>
      <c r="S116" s="4" t="n">
        <f aca="false">G116-G$101</f>
        <v>-0.8078</v>
      </c>
      <c r="T116" s="7" t="n">
        <f aca="false">SQRT(Q116*Q116+R116*R116)</f>
        <v>0.292460475962142</v>
      </c>
      <c r="V116" s="2" t="n">
        <f aca="false">I116*I$101+J116*J$101+K116*K$101</f>
        <v>-0.9885</v>
      </c>
      <c r="W116" s="2"/>
      <c r="X116" s="2"/>
      <c r="Y116" s="2"/>
    </row>
    <row r="117" customFormat="false" ht="13.8" hidden="false" customHeight="false" outlineLevel="0" collapsed="false">
      <c r="B117" s="1" t="s">
        <v>23</v>
      </c>
      <c r="C117" s="2" t="n">
        <v>2</v>
      </c>
      <c r="D117" s="1" t="s">
        <v>24</v>
      </c>
      <c r="E117" s="2" t="n">
        <v>5.3146</v>
      </c>
      <c r="F117" s="2" t="n">
        <v>-33.7527</v>
      </c>
      <c r="G117" s="2" t="n">
        <v>0.3936</v>
      </c>
      <c r="H117" s="1" t="s">
        <v>25</v>
      </c>
      <c r="I117" s="2" t="n">
        <v>-0.9671</v>
      </c>
      <c r="J117" s="2" t="n">
        <v>0.2536</v>
      </c>
      <c r="K117" s="2" t="n">
        <v>-0.019</v>
      </c>
      <c r="L117" s="1" t="s">
        <v>28</v>
      </c>
      <c r="M117" s="2" t="n">
        <v>0.7163</v>
      </c>
      <c r="N117" s="1" t="s">
        <v>29</v>
      </c>
      <c r="O117" s="2" t="n">
        <v>0.0711</v>
      </c>
      <c r="Q117" s="4" t="n">
        <f aca="false">E117-E$101</f>
        <v>-0.0853999999999999</v>
      </c>
      <c r="R117" s="4" t="n">
        <f aca="false">F117-F$101</f>
        <v>-0.4527</v>
      </c>
      <c r="S117" s="4" t="n">
        <f aca="false">G117-G$101</f>
        <v>-0.7814</v>
      </c>
      <c r="T117" s="7" t="n">
        <f aca="false">SQRT(Q117*Q117+R117*R117)</f>
        <v>0.46068476206621</v>
      </c>
      <c r="V117" s="2" t="n">
        <f aca="false">I117*I$101+J117*J$101+K117*K$101</f>
        <v>0.9671</v>
      </c>
      <c r="W117" s="2"/>
      <c r="X117" s="2"/>
      <c r="Y117" s="2"/>
    </row>
    <row r="118" customFormat="false" ht="13.8" hidden="false" customHeight="false" outlineLevel="0" collapsed="false">
      <c r="B118" s="1" t="s">
        <v>23</v>
      </c>
      <c r="C118" s="2" t="n">
        <v>1</v>
      </c>
      <c r="D118" s="1" t="s">
        <v>24</v>
      </c>
      <c r="E118" s="2" t="n">
        <v>5.3153</v>
      </c>
      <c r="F118" s="2" t="n">
        <v>-33.7539</v>
      </c>
      <c r="G118" s="2" t="n">
        <v>0.3481</v>
      </c>
      <c r="H118" s="1" t="s">
        <v>25</v>
      </c>
      <c r="I118" s="2" t="n">
        <v>-0.9669</v>
      </c>
      <c r="J118" s="2" t="n">
        <v>0.2543</v>
      </c>
      <c r="K118" s="2" t="n">
        <v>-0.0228</v>
      </c>
      <c r="L118" s="1" t="s">
        <v>28</v>
      </c>
      <c r="M118" s="2" t="n">
        <v>0.7178</v>
      </c>
      <c r="N118" s="1" t="s">
        <v>29</v>
      </c>
      <c r="O118" s="2" t="n">
        <v>0.0705</v>
      </c>
      <c r="Q118" s="4" t="n">
        <f aca="false">E118-E$101</f>
        <v>-0.0847000000000007</v>
      </c>
      <c r="R118" s="4" t="n">
        <f aca="false">F118-F$101</f>
        <v>-0.453900000000004</v>
      </c>
      <c r="S118" s="4" t="n">
        <f aca="false">G118-G$101</f>
        <v>-0.8269</v>
      </c>
      <c r="T118" s="7" t="n">
        <f aca="false">SQRT(Q118*Q118+R118*R118)</f>
        <v>0.461735097214847</v>
      </c>
      <c r="V118" s="2" t="n">
        <f aca="false">I118*I$101+J118*J$101+K118*K$101</f>
        <v>0.9669</v>
      </c>
      <c r="W118" s="2"/>
      <c r="X118" s="2"/>
      <c r="Y118" s="2"/>
    </row>
    <row r="119" customFormat="false" ht="13.8" hidden="false" customHeight="false" outlineLevel="0" collapsed="false">
      <c r="A119" s="1" t="s">
        <v>17</v>
      </c>
      <c r="W119" s="2"/>
      <c r="X119" s="2"/>
      <c r="Y119" s="2"/>
    </row>
    <row r="120" customFormat="false" ht="13.8" hidden="false" customHeight="false" outlineLevel="0" collapsed="false">
      <c r="B120" s="1" t="s">
        <v>23</v>
      </c>
      <c r="C120" s="2" t="n">
        <v>7</v>
      </c>
      <c r="D120" s="1" t="s">
        <v>24</v>
      </c>
      <c r="E120" s="2" t="n">
        <v>20.7</v>
      </c>
      <c r="F120" s="2" t="n">
        <v>-37.9</v>
      </c>
      <c r="G120" s="2" t="n">
        <v>1.175</v>
      </c>
      <c r="H120" s="1" t="s">
        <v>25</v>
      </c>
      <c r="I120" s="2" t="n">
        <v>0</v>
      </c>
      <c r="J120" s="2" t="n">
        <v>1</v>
      </c>
      <c r="K120" s="2" t="n">
        <v>0</v>
      </c>
      <c r="W120" s="2"/>
      <c r="X120" s="2"/>
      <c r="Y120" s="2"/>
    </row>
    <row r="121" customFormat="false" ht="13.8" hidden="false" customHeight="false" outlineLevel="0" collapsed="false">
      <c r="A121" s="1" t="n">
        <v>505</v>
      </c>
      <c r="W121" s="2"/>
      <c r="X121" s="2"/>
      <c r="Y121" s="2"/>
    </row>
    <row r="122" customFormat="false" ht="13.8" hidden="false" customHeight="false" outlineLevel="0" collapsed="false">
      <c r="B122" s="1" t="s">
        <v>23</v>
      </c>
      <c r="C122" s="2" t="n">
        <v>6</v>
      </c>
      <c r="D122" s="1" t="s">
        <v>24</v>
      </c>
      <c r="E122" s="2" t="n">
        <v>47.3</v>
      </c>
      <c r="F122" s="2" t="n">
        <v>-14.105</v>
      </c>
      <c r="G122" s="2" t="n">
        <v>1.175</v>
      </c>
      <c r="H122" s="1" t="s">
        <v>25</v>
      </c>
      <c r="I122" s="2" t="n">
        <v>-1</v>
      </c>
      <c r="J122" s="2" t="n">
        <v>0</v>
      </c>
      <c r="K122" s="2" t="n">
        <v>0</v>
      </c>
      <c r="W122" s="2"/>
      <c r="X122" s="2"/>
      <c r="Y122" s="2"/>
    </row>
    <row r="123" customFormat="false" ht="13.8" hidden="false" customHeight="false" outlineLevel="0" collapsed="false">
      <c r="A123" s="1" t="n">
        <v>502</v>
      </c>
      <c r="W123" s="2"/>
      <c r="X123" s="2"/>
      <c r="Y123" s="2"/>
    </row>
    <row r="124" customFormat="false" ht="13.8" hidden="false" customHeight="false" outlineLevel="0" collapsed="false">
      <c r="B124" s="1" t="s">
        <v>23</v>
      </c>
      <c r="C124" s="2" t="n">
        <v>6</v>
      </c>
      <c r="D124" s="1" t="s">
        <v>24</v>
      </c>
      <c r="E124" s="2" t="n">
        <v>31.3</v>
      </c>
      <c r="F124" s="2" t="n">
        <v>-7</v>
      </c>
      <c r="G124" s="2" t="n">
        <v>1.175</v>
      </c>
      <c r="H124" s="1" t="s">
        <v>25</v>
      </c>
      <c r="I124" s="2" t="n">
        <v>0</v>
      </c>
      <c r="J124" s="2" t="n">
        <v>1</v>
      </c>
      <c r="K124" s="2" t="n">
        <v>0</v>
      </c>
      <c r="W124" s="2"/>
      <c r="X124" s="2"/>
      <c r="Y124" s="2"/>
    </row>
    <row r="125" customFormat="false" ht="13.8" hidden="false" customHeight="false" outlineLevel="0" collapsed="false">
      <c r="A125" s="1" t="s">
        <v>30</v>
      </c>
      <c r="W125" s="2"/>
      <c r="X125" s="2"/>
      <c r="Y125" s="2"/>
    </row>
    <row r="126" customFormat="false" ht="13.8" hidden="false" customHeight="false" outlineLevel="0" collapsed="false">
      <c r="B126" s="1" t="s">
        <v>23</v>
      </c>
      <c r="C126" s="2" t="n">
        <v>1</v>
      </c>
      <c r="D126" s="1" t="s">
        <v>24</v>
      </c>
      <c r="E126" s="2" t="n">
        <v>2.9475</v>
      </c>
      <c r="F126" s="2" t="n">
        <v>-22.9643</v>
      </c>
      <c r="G126" s="2" t="n">
        <v>0.4269</v>
      </c>
      <c r="H126" s="1" t="s">
        <v>25</v>
      </c>
      <c r="I126" s="2" t="n">
        <v>-0.9708</v>
      </c>
      <c r="J126" s="2" t="n">
        <v>-0.2401</v>
      </c>
      <c r="K126" s="2" t="n">
        <v>0.0001</v>
      </c>
      <c r="L126" s="1" t="s">
        <v>28</v>
      </c>
      <c r="M126" s="2" t="n">
        <v>0.9727</v>
      </c>
      <c r="N126" s="1" t="s">
        <v>29</v>
      </c>
      <c r="O126" s="2" t="n">
        <v>-0.4077</v>
      </c>
      <c r="W126" s="2"/>
      <c r="X126" s="2"/>
      <c r="Y126" s="2"/>
    </row>
    <row r="127" customFormat="false" ht="13.8" hidden="false" customHeight="false" outlineLevel="0" collapsed="false">
      <c r="A127" s="1" t="s">
        <v>31</v>
      </c>
      <c r="W127" s="2"/>
      <c r="X127" s="2"/>
      <c r="Y127" s="2"/>
    </row>
    <row r="128" customFormat="false" ht="13.8" hidden="false" customHeight="false" outlineLevel="0" collapsed="false">
      <c r="B128" s="1" t="s">
        <v>23</v>
      </c>
      <c r="C128" s="2" t="n">
        <v>3</v>
      </c>
      <c r="D128" s="1" t="s">
        <v>24</v>
      </c>
      <c r="E128" s="2" t="n">
        <v>5.3186</v>
      </c>
      <c r="F128" s="2" t="n">
        <v>-16.8487</v>
      </c>
      <c r="G128" s="2" t="n">
        <v>0.6308</v>
      </c>
      <c r="H128" s="1" t="s">
        <v>25</v>
      </c>
      <c r="I128" s="2" t="n">
        <v>0.2728</v>
      </c>
      <c r="J128" s="2" t="n">
        <v>0.9617</v>
      </c>
      <c r="K128" s="2" t="n">
        <v>-0.0255</v>
      </c>
      <c r="L128" s="1" t="s">
        <v>28</v>
      </c>
      <c r="M128" s="2" t="n">
        <v>1.5218</v>
      </c>
      <c r="N128" s="1" t="s">
        <v>29</v>
      </c>
      <c r="O128" s="2" t="n">
        <v>-4.0085</v>
      </c>
      <c r="W128" s="2"/>
      <c r="X128" s="2"/>
      <c r="Y128" s="2"/>
    </row>
    <row r="129" customFormat="false" ht="13.8" hidden="false" customHeight="false" outlineLevel="0" collapsed="false">
      <c r="A129" s="1" t="s">
        <v>32</v>
      </c>
      <c r="W129" s="2"/>
      <c r="X129" s="2"/>
      <c r="Y129" s="2"/>
    </row>
    <row r="130" customFormat="false" ht="13.8" hidden="false" customHeight="false" outlineLevel="0" collapsed="false">
      <c r="B130" s="1" t="s">
        <v>23</v>
      </c>
      <c r="C130" s="2" t="n">
        <v>2</v>
      </c>
      <c r="D130" s="1" t="s">
        <v>24</v>
      </c>
      <c r="E130" s="2" t="n">
        <v>2.7544</v>
      </c>
      <c r="F130" s="2" t="n">
        <v>-14.5424</v>
      </c>
      <c r="G130" s="2" t="n">
        <v>0.7313</v>
      </c>
      <c r="H130" s="1" t="s">
        <v>25</v>
      </c>
      <c r="I130" s="2" t="n">
        <v>-0.9106</v>
      </c>
      <c r="J130" s="2" t="n">
        <v>-0.4132</v>
      </c>
      <c r="K130" s="2" t="n">
        <v>0.0005</v>
      </c>
      <c r="L130" s="1" t="s">
        <v>28</v>
      </c>
      <c r="M130" s="2" t="n">
        <v>1.9437</v>
      </c>
      <c r="N130" s="1" t="s">
        <v>29</v>
      </c>
      <c r="O130" s="2" t="n">
        <v>-2.6006</v>
      </c>
      <c r="W130" s="2"/>
      <c r="X130" s="2"/>
      <c r="Y130" s="2"/>
    </row>
    <row r="131" customFormat="false" ht="13.8" hidden="false" customHeight="false" outlineLevel="0" collapsed="false">
      <c r="B131" s="1" t="s">
        <v>23</v>
      </c>
      <c r="C131" s="2" t="n">
        <v>2</v>
      </c>
      <c r="D131" s="1" t="s">
        <v>24</v>
      </c>
      <c r="E131" s="2" t="n">
        <v>2.7659</v>
      </c>
      <c r="F131" s="2" t="n">
        <v>-14.6216</v>
      </c>
      <c r="G131" s="2" t="n">
        <v>0.6371</v>
      </c>
      <c r="H131" s="1" t="s">
        <v>25</v>
      </c>
      <c r="I131" s="2" t="n">
        <v>-0.9169</v>
      </c>
      <c r="J131" s="2" t="n">
        <v>-0.399</v>
      </c>
      <c r="K131" s="2" t="n">
        <v>-0.0096</v>
      </c>
      <c r="L131" s="1" t="s">
        <v>28</v>
      </c>
      <c r="M131" s="2" t="n">
        <v>1.2742</v>
      </c>
      <c r="N131" s="1" t="s">
        <v>29</v>
      </c>
      <c r="O131" s="2" t="n">
        <v>0.9156</v>
      </c>
      <c r="W131" s="2"/>
      <c r="X131" s="2"/>
      <c r="Y131" s="2"/>
    </row>
    <row r="132" customFormat="false" ht="13.8" hidden="false" customHeight="false" outlineLevel="0" collapsed="false">
      <c r="B132" s="1" t="s">
        <v>23</v>
      </c>
      <c r="C132" s="2" t="n">
        <v>2</v>
      </c>
      <c r="D132" s="1" t="s">
        <v>24</v>
      </c>
      <c r="E132" s="2" t="n">
        <v>1.8823</v>
      </c>
      <c r="F132" s="2" t="n">
        <v>-13.2563</v>
      </c>
      <c r="G132" s="2" t="n">
        <v>0.8916</v>
      </c>
      <c r="H132" s="1" t="s">
        <v>25</v>
      </c>
      <c r="I132" s="2" t="n">
        <v>-0.0152</v>
      </c>
      <c r="J132" s="2" t="n">
        <v>-0.9999</v>
      </c>
      <c r="K132" s="2" t="n">
        <v>-0.0025</v>
      </c>
      <c r="L132" s="1" t="s">
        <v>28</v>
      </c>
      <c r="M132" s="2" t="n">
        <v>2.2123</v>
      </c>
      <c r="N132" s="1" t="s">
        <v>29</v>
      </c>
      <c r="O132" s="2" t="n">
        <v>0.7428</v>
      </c>
      <c r="W132" s="2"/>
      <c r="X132" s="2"/>
      <c r="Y132" s="2"/>
    </row>
    <row r="133" customFormat="false" ht="13.8" hidden="false" customHeight="false" outlineLevel="0" collapsed="false">
      <c r="A133" s="1" t="s">
        <v>33</v>
      </c>
      <c r="W133" s="2"/>
      <c r="X133" s="2"/>
      <c r="Y133" s="2"/>
    </row>
    <row r="134" customFormat="false" ht="13.8" hidden="false" customHeight="false" outlineLevel="0" collapsed="false">
      <c r="B134" s="1" t="s">
        <v>23</v>
      </c>
      <c r="C134" s="2" t="n">
        <v>1</v>
      </c>
      <c r="D134" s="1" t="s">
        <v>24</v>
      </c>
      <c r="E134" s="2" t="n">
        <v>2.0972</v>
      </c>
      <c r="F134" s="2" t="n">
        <v>-13.2736</v>
      </c>
      <c r="G134" s="2" t="n">
        <v>0.7147</v>
      </c>
      <c r="H134" s="1" t="s">
        <v>25</v>
      </c>
      <c r="I134" s="2" t="n">
        <v>-0.1536</v>
      </c>
      <c r="J134" s="2" t="n">
        <v>-0.9881</v>
      </c>
      <c r="K134" s="2" t="n">
        <v>-0.0084</v>
      </c>
      <c r="L134" s="1" t="s">
        <v>28</v>
      </c>
      <c r="M134" s="2" t="n">
        <v>1.8615</v>
      </c>
      <c r="N134" s="1" t="s">
        <v>29</v>
      </c>
      <c r="O134" s="2" t="n">
        <v>-5.4368</v>
      </c>
      <c r="W134" s="2"/>
      <c r="X134" s="2"/>
      <c r="Y134" s="2"/>
    </row>
    <row r="135" customFormat="false" ht="13.8" hidden="false" customHeight="false" outlineLevel="0" collapsed="false">
      <c r="A135" s="1" t="s">
        <v>34</v>
      </c>
      <c r="W135" s="2"/>
      <c r="X135" s="2"/>
      <c r="Y135" s="2"/>
    </row>
    <row r="136" customFormat="false" ht="13.8" hidden="false" customHeight="false" outlineLevel="0" collapsed="false">
      <c r="B136" s="1" t="s">
        <v>23</v>
      </c>
      <c r="C136" s="2" t="n">
        <v>1</v>
      </c>
      <c r="D136" s="1" t="s">
        <v>24</v>
      </c>
      <c r="E136" s="2" t="n">
        <v>2.6683</v>
      </c>
      <c r="F136" s="2" t="n">
        <v>-31.5795</v>
      </c>
      <c r="G136" s="2" t="n">
        <v>0.4892</v>
      </c>
      <c r="H136" s="1" t="s">
        <v>25</v>
      </c>
      <c r="I136" s="2" t="n">
        <v>0.5138</v>
      </c>
      <c r="J136" s="2" t="n">
        <v>-0.8579</v>
      </c>
      <c r="K136" s="2" t="n">
        <v>-0.0004</v>
      </c>
      <c r="L136" s="1" t="s">
        <v>28</v>
      </c>
      <c r="M136" s="2" t="n">
        <v>1.7875</v>
      </c>
      <c r="N136" s="1" t="s">
        <v>29</v>
      </c>
      <c r="O136" s="2" t="n">
        <v>-0.9788</v>
      </c>
      <c r="W136" s="2"/>
      <c r="X136" s="2"/>
      <c r="Y136" s="2"/>
    </row>
    <row r="137" customFormat="false" ht="13.8" hidden="false" customHeight="false" outlineLevel="0" collapsed="false">
      <c r="A137" s="1" t="s">
        <v>35</v>
      </c>
      <c r="W137" s="2"/>
      <c r="X137" s="2"/>
      <c r="Y137" s="2"/>
    </row>
    <row r="138" customFormat="false" ht="13.8" hidden="false" customHeight="false" outlineLevel="0" collapsed="false">
      <c r="B138" s="1" t="s">
        <v>23</v>
      </c>
      <c r="C138" s="2" t="n">
        <v>1</v>
      </c>
      <c r="D138" s="1" t="s">
        <v>24</v>
      </c>
      <c r="E138" s="2" t="n">
        <v>3.3076</v>
      </c>
      <c r="F138" s="2" t="n">
        <v>-37.8278</v>
      </c>
      <c r="G138" s="2" t="n">
        <v>0.4887</v>
      </c>
      <c r="H138" s="1" t="s">
        <v>25</v>
      </c>
      <c r="I138" s="2" t="n">
        <v>0.0653</v>
      </c>
      <c r="J138" s="2" t="n">
        <v>-0.8436</v>
      </c>
      <c r="K138" s="2" t="n">
        <v>-0.5331</v>
      </c>
      <c r="L138" s="1" t="s">
        <v>28</v>
      </c>
      <c r="M138" s="2" t="n">
        <v>2.9826</v>
      </c>
      <c r="N138" s="1" t="s">
        <v>29</v>
      </c>
      <c r="O138" s="2" t="n">
        <v>0.2973</v>
      </c>
      <c r="W138" s="2"/>
      <c r="X138" s="2"/>
      <c r="Y138" s="2"/>
    </row>
    <row r="139" customFormat="false" ht="13.8" hidden="false" customHeight="false" outlineLevel="0" collapsed="false">
      <c r="B139" s="1" t="s">
        <v>23</v>
      </c>
      <c r="C139" s="2" t="n">
        <v>1</v>
      </c>
      <c r="D139" s="1" t="s">
        <v>24</v>
      </c>
      <c r="E139" s="2" t="n">
        <v>3.6004</v>
      </c>
      <c r="F139" s="2" t="n">
        <v>-37.3282</v>
      </c>
      <c r="G139" s="2" t="n">
        <v>0.4159</v>
      </c>
      <c r="H139" s="1" t="s">
        <v>25</v>
      </c>
      <c r="I139" s="2" t="n">
        <v>-0.3522</v>
      </c>
      <c r="J139" s="2" t="n">
        <v>0.9359</v>
      </c>
      <c r="K139" s="2" t="n">
        <v>0.0072</v>
      </c>
      <c r="L139" s="1" t="s">
        <v>28</v>
      </c>
      <c r="M139" s="2" t="n">
        <v>2.8305</v>
      </c>
      <c r="N139" s="1" t="s">
        <v>29</v>
      </c>
      <c r="O139" s="2" t="n">
        <v>0.9233</v>
      </c>
      <c r="W139" s="2"/>
      <c r="X139" s="2"/>
      <c r="Y139" s="2"/>
    </row>
    <row r="140" customFormat="false" ht="13.8" hidden="false" customHeight="false" outlineLevel="0" collapsed="false">
      <c r="B140" s="1" t="s">
        <v>23</v>
      </c>
      <c r="C140" s="2" t="n">
        <v>1</v>
      </c>
      <c r="D140" s="1" t="s">
        <v>24</v>
      </c>
      <c r="E140" s="2" t="n">
        <v>2.4538</v>
      </c>
      <c r="F140" s="2" t="n">
        <v>-37.6052</v>
      </c>
      <c r="G140" s="2" t="n">
        <v>0.6497</v>
      </c>
      <c r="H140" s="1" t="s">
        <v>25</v>
      </c>
      <c r="I140" s="2" t="n">
        <v>0.4335</v>
      </c>
      <c r="J140" s="2" t="n">
        <v>-0.9009</v>
      </c>
      <c r="K140" s="2" t="n">
        <v>0.0196</v>
      </c>
      <c r="L140" s="1" t="s">
        <v>28</v>
      </c>
      <c r="M140" s="2" t="n">
        <v>2.333</v>
      </c>
      <c r="N140" s="1" t="s">
        <v>29</v>
      </c>
      <c r="O140" s="2" t="n">
        <v>0.7856</v>
      </c>
      <c r="W140" s="2"/>
      <c r="X140" s="2"/>
      <c r="Y140" s="2"/>
    </row>
    <row r="141" customFormat="false" ht="13.8" hidden="false" customHeight="false" outlineLevel="0" collapsed="false">
      <c r="B141" s="1" t="s">
        <v>23</v>
      </c>
      <c r="C141" s="2" t="n">
        <v>1</v>
      </c>
      <c r="D141" s="1" t="s">
        <v>24</v>
      </c>
      <c r="E141" s="2" t="n">
        <v>3.6578</v>
      </c>
      <c r="F141" s="2" t="n">
        <v>-37.2463</v>
      </c>
      <c r="G141" s="2" t="n">
        <v>0.3707</v>
      </c>
      <c r="H141" s="1" t="s">
        <v>25</v>
      </c>
      <c r="I141" s="2" t="n">
        <v>-0.202</v>
      </c>
      <c r="J141" s="2" t="n">
        <v>0.9794</v>
      </c>
      <c r="K141" s="2" t="n">
        <v>-0.0047</v>
      </c>
      <c r="L141" s="1" t="s">
        <v>28</v>
      </c>
      <c r="M141" s="2" t="n">
        <v>1.7424</v>
      </c>
      <c r="N141" s="1" t="s">
        <v>29</v>
      </c>
      <c r="O141" s="2" t="n">
        <v>1</v>
      </c>
      <c r="W141" s="2"/>
      <c r="X141" s="2"/>
      <c r="Y14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 m</dc:creator>
  <dc:description/>
  <dc:language>zh-CN</dc:language>
  <cp:lastModifiedBy/>
  <dcterms:modified xsi:type="dcterms:W3CDTF">2020-09-22T10:59:00Z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