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E2EEFB16-9EBD-4FD4-9523-0354029793F5}" xr6:coauthVersionLast="47" xr6:coauthVersionMax="47" xr10:uidLastSave="{00000000-0000-0000-0000-000000000000}"/>
  <bookViews>
    <workbookView xWindow="-120" yWindow="-120" windowWidth="29040" windowHeight="15720" activeTab="6" xr2:uid="{00000000-000D-0000-FFFF-FFFF00000000}"/>
  </bookViews>
  <sheets>
    <sheet name="Instructions" sheetId="2" r:id="rId1"/>
    <sheet name="Spend Plan Data Import (PQ)" sheetId="8" r:id="rId2"/>
    <sheet name="Allocation Method Library (PQ)" sheetId="7" r:id="rId3"/>
    <sheet name="Allocation Override Setup (PQ)" sheetId="12" r:id="rId4"/>
    <sheet name="Allocation Override" sheetId="9" r:id="rId5"/>
    <sheet name="Export (PQ)" sheetId="16" r:id="rId6"/>
    <sheet name="Legal" sheetId="1" r:id="rId7"/>
  </sheets>
  <definedNames>
    <definedName name="Allocation_Override_Elections">'Allocation Override'!$A$1:$H$1001</definedName>
    <definedName name="ExternalData_1" localSheetId="2" hidden="1">'Allocation Method Library (PQ)'!$A$1:$K$33</definedName>
    <definedName name="ExternalData_1" localSheetId="4" hidden="1">'Allocation Override'!#REF!</definedName>
    <definedName name="ExternalData_1" localSheetId="3" hidden="1">'Allocation Override Setup (PQ)'!$A$1:$G$11</definedName>
    <definedName name="ExternalData_1" localSheetId="1" hidden="1">'Spend Plan Data Import (PQ)'!$A$1:$R$11</definedName>
    <definedName name="ExternalData_3" localSheetId="5" hidden="1">'Export (PQ)'!$A$1:$Q$40</definedName>
    <definedName name="FromArray_1">_xlfn.ANCHORARRAY('Allocation Override'!$A$1)</definedName>
    <definedName name="test">'Allocation Override'!$A$1:$H$11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C42F31-07FA-4B7E-88C9-7C87F7FC0B86}" keepAlive="1" name="Query - Allocation Method Library" description="Connection to the 'Allocation Method Library' query in the workbook." type="5" refreshedVersion="8" background="1" saveData="1">
    <dbPr connection="Provider=Microsoft.Mashup.OleDb.1;Data Source=$Workbook$;Location=&quot;Allocation Method Library&quot;;Extended Properties=&quot;&quot;" command="SELECT * FROM [Allocation Method Library]"/>
  </connection>
  <connection id="2" xr16:uid="{AC118FCB-1EA5-4603-ACF3-EFB030F36B8A}" keepAlive="1" name="Query - Allocation Override Setup" description="Connection to the 'Allocation Override Setup' query in the workbook." type="5" refreshedVersion="8" background="1" saveData="1">
    <dbPr connection="Provider=Microsoft.Mashup.OleDb.1;Data Source=$Workbook$;Location=&quot;Allocation Override Setup&quot;;Extended Properties=&quot;&quot;" command="SELECT * FROM [Allocation Override Setup]"/>
  </connection>
  <connection id="3" xr16:uid="{C1742567-86E3-4746-A346-994D061FDF6E}" keepAlive="1" name="Query - Export Prep 1" description="Connection to the 'Export Prep 1' query in the workbook." type="5" refreshedVersion="8" background="1" saveData="1">
    <dbPr connection="Provider=Microsoft.Mashup.OleDb.1;Data Source=$Workbook$;Location=&quot;Export Prep 1&quot;;Extended Properties=&quot;&quot;" command="SELECT * FROM [Export Prep 1]"/>
  </connection>
  <connection id="4" xr16:uid="{6A443FE3-B5A1-43DD-9DBE-BF04D8F6BCC7}" keepAlive="1" name="Query - Export Prep 2" description="Connection to the 'Export Prep 2' query in the workbook." type="5" refreshedVersion="8" background="1" saveData="1">
    <dbPr connection="Provider=Microsoft.Mashup.OleDb.1;Data Source=$Workbook$;Location=&quot;Export Prep 2&quot;;Extended Properties=&quot;&quot;" command="SELECT * FROM [Export Prep 2]"/>
  </connection>
  <connection id="5" xr16:uid="{8EDE36F5-736E-42B5-96F4-7B71D18B02A7}" keepAlive="1" name="Query - Export(1)" description="Connection to the 'Export' query in the workbook." type="5" refreshedVersion="8" background="1" saveData="1">
    <dbPr connection="Provider=Microsoft.Mashup.OleDb.1;Data Source=$Workbook$;Location=Export;Extended Properties=&quot;&quot;" command="SELECT * FROM [Export]"/>
  </connection>
  <connection id="6" xr16:uid="{223097A6-63C0-42A2-977A-60D0772FB81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C9210B2E-0ECE-447C-95EE-B32EFB6BCD9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8" xr16:uid="{B64B40CB-91F3-489C-87F7-4935A44CBC89}" keepAlive="1" name="Query - SPAR Data" description="Connection to the 'SPAR Data' query in the workbook." type="5" refreshedVersion="8" background="1" saveData="1">
    <dbPr connection="Provider=Microsoft.Mashup.OleDb.1;Data Source=$Workbook$;Location=&quot;SPAR Data&quot;;Extended Properties=&quot;&quot;" command="SELECT * FROM [SPAR Data]"/>
  </connection>
  <connection id="9" xr16:uid="{43CB3A05-E7FD-4130-ACFB-81F7687BAFF8}"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0" xr16:uid="{7D4AE1D2-1A06-40A7-AE94-270A6A46FAA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<sst xmlns="http://schemas.openxmlformats.org/spreadsheetml/2006/main" count="1092" uniqueCount="211">
  <si>
    <t>ID</t>
  </si>
  <si>
    <t>Fiscal Year</t>
  </si>
  <si>
    <t>Organization</t>
  </si>
  <si>
    <t>Division</t>
  </si>
  <si>
    <t>Line Item</t>
  </si>
  <si>
    <t>Amount</t>
  </si>
  <si>
    <t>Data Management</t>
  </si>
  <si>
    <t>Cost Pool</t>
  </si>
  <si>
    <t>Internal Labor</t>
  </si>
  <si>
    <t>Expense</t>
  </si>
  <si>
    <t>External Labor</t>
  </si>
  <si>
    <t>Hardware</t>
  </si>
  <si>
    <t>Software</t>
  </si>
  <si>
    <t>Other</t>
  </si>
  <si>
    <t>Internal Services</t>
  </si>
  <si>
    <t>Shared Services</t>
  </si>
  <si>
    <t>Capital</t>
  </si>
  <si>
    <t>Cost Sub-Pool</t>
  </si>
  <si>
    <t>Application</t>
  </si>
  <si>
    <t>Application Development</t>
  </si>
  <si>
    <t>Compute</t>
  </si>
  <si>
    <t>Servers</t>
  </si>
  <si>
    <t>Data Center</t>
  </si>
  <si>
    <t>Enterprise Data Center</t>
  </si>
  <si>
    <t>Delivery</t>
  </si>
  <si>
    <t>IT Service Management</t>
  </si>
  <si>
    <t>Program, Product &amp; Project Management</t>
  </si>
  <si>
    <t>End User</t>
  </si>
  <si>
    <t>IT Help Desk</t>
  </si>
  <si>
    <t>IT Management</t>
  </si>
  <si>
    <t>IT Management &amp; Strategic Planning</t>
  </si>
  <si>
    <t>Network</t>
  </si>
  <si>
    <t>LAN/WAN</t>
  </si>
  <si>
    <t>Platform</t>
  </si>
  <si>
    <t>Security &amp; Compliance</t>
  </si>
  <si>
    <t>Security</t>
  </si>
  <si>
    <t>Storage</t>
  </si>
  <si>
    <t>Online Storage</t>
  </si>
  <si>
    <t>Development</t>
  </si>
  <si>
    <t>Tower</t>
  </si>
  <si>
    <t>Sub-Tower</t>
  </si>
  <si>
    <t>Sub-Tower Element</t>
  </si>
  <si>
    <t>Delivery Services</t>
  </si>
  <si>
    <t>Design &amp; Development</t>
  </si>
  <si>
    <t>Support</t>
  </si>
  <si>
    <t>IT Training</t>
  </si>
  <si>
    <t>Service Desk</t>
  </si>
  <si>
    <t>Infrastructure Services</t>
  </si>
  <si>
    <t xml:space="preserve">Data Network </t>
  </si>
  <si>
    <t xml:space="preserve">Platform Services </t>
  </si>
  <si>
    <t xml:space="preserve">Data </t>
  </si>
  <si>
    <t>Local access (100Mbps, 1 GB fiber)</t>
  </si>
  <si>
    <t>Solution Type</t>
  </si>
  <si>
    <t>Solution Category</t>
  </si>
  <si>
    <t>Solution Offering</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</si>
  <si>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</si>
  <si>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</si>
  <si>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</si>
  <si>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</si>
  <si>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</si>
  <si>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</si>
  <si>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</si>
  <si>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</si>
  <si>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</si>
  <si>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</si>
  <si>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</si>
  <si>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</si>
  <si>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</si>
  <si>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</si>
  <si>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</si>
  <si>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</si>
  <si>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</si>
  <si>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</si>
  <si>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</si>
  <si>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</si>
  <si>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</si>
  <si>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</si>
  <si>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</si>
  <si>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</si>
  <si>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</si>
  <si>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</si>
  <si>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</si>
  <si>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</si>
  <si>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</si>
  <si>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</si>
  <si>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</si>
  <si>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</si>
  <si>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</si>
  <si>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</si>
  <si>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</si>
  <si>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</si>
  <si>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</si>
  <si>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</si>
  <si>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</si>
  <si>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Line Item Transformation (SPLIT) Tool</t>
  </si>
  <si>
    <t>FY23</t>
  </si>
  <si>
    <t>Chief Information Officer</t>
  </si>
  <si>
    <t>Network Services</t>
  </si>
  <si>
    <t>Software Development</t>
  </si>
  <si>
    <t>Cyber Security</t>
  </si>
  <si>
    <t>User Support</t>
  </si>
  <si>
    <t>001</t>
  </si>
  <si>
    <t>002</t>
  </si>
  <si>
    <t>003</t>
  </si>
  <si>
    <t>004</t>
  </si>
  <si>
    <t>005</t>
  </si>
  <si>
    <t>006</t>
  </si>
  <si>
    <t>007</t>
  </si>
  <si>
    <t>008</t>
  </si>
  <si>
    <t>009</t>
  </si>
  <si>
    <t>010</t>
  </si>
  <si>
    <t>SourceInfo.Allocation Method</t>
  </si>
  <si>
    <t>Allocation.Percentage</t>
  </si>
  <si>
    <t>Allocation.Cost Pool</t>
  </si>
  <si>
    <t>Allocation.Cost Sub Pool</t>
  </si>
  <si>
    <t>Allocation.Tower</t>
  </si>
  <si>
    <t>Allocation.Sub-Tower</t>
  </si>
  <si>
    <t>Allocation.Sub-Tower Element</t>
  </si>
  <si>
    <t>SourceInfo.Source Date</t>
  </si>
  <si>
    <t>SourceInfo.Source POC</t>
  </si>
  <si>
    <t>SourceInfo.Spend Plan Allocation Method Template</t>
  </si>
  <si>
    <t>Uninterruptible Power Supplies (UPS)</t>
  </si>
  <si>
    <t>Network Management Software</t>
  </si>
  <si>
    <t>Allocation Method</t>
  </si>
  <si>
    <t>Percentage</t>
  </si>
  <si>
    <t>Allocated Amount</t>
  </si>
  <si>
    <t>Source Date</t>
  </si>
  <si>
    <t>No Allocation</t>
  </si>
  <si>
    <t>Cartesian Key</t>
  </si>
  <si>
    <t>Allocation Method Override</t>
  </si>
  <si>
    <t>Source Spend Plan Allocation Method</t>
  </si>
  <si>
    <t xml:space="preserve"> 'Spend Plan Data Import (PQ)'</t>
  </si>
  <si>
    <t xml:space="preserve"> 'Allocation Method Library (PQ)'</t>
  </si>
  <si>
    <t xml:space="preserve"> 'Allocation Override Setup (PQ)'</t>
  </si>
  <si>
    <t>3. Refresh and review the query on the 'Export' tab</t>
  </si>
  <si>
    <t>1. Refresh and review the query on each of the following tabs:</t>
  </si>
  <si>
    <t>2. On the 'Allocation Override' tab, you may choose an alternative allocation method than what has been assigned via the drop down menu.</t>
  </si>
  <si>
    <t>Version 1.0</t>
  </si>
  <si>
    <t>Source POC</t>
  </si>
  <si>
    <t>N/A (Spend Plan)</t>
  </si>
  <si>
    <t>Big Data Platform</t>
  </si>
  <si>
    <t>Middleware</t>
  </si>
  <si>
    <t>Data Integration Tools</t>
  </si>
  <si>
    <t>CostAnalyst.net</t>
  </si>
  <si>
    <t>"SPAM Template - Big Data Platform.xlsx"</t>
  </si>
  <si>
    <t>Big Data</t>
  </si>
  <si>
    <t>Big Data Analytics Software</t>
  </si>
  <si>
    <t>Installation Services</t>
  </si>
  <si>
    <t>Contingency Fund (10%)</t>
  </si>
  <si>
    <t>Configuration and Testing</t>
  </si>
  <si>
    <t>Network Infrastructure Upgrades</t>
  </si>
  <si>
    <t>Data Scientist</t>
  </si>
  <si>
    <t>Big Data Engineers</t>
  </si>
  <si>
    <t>Project Manager</t>
  </si>
  <si>
    <t>Storage Arrays</t>
  </si>
  <si>
    <t>High Performance Computing</t>
  </si>
  <si>
    <t>High-Performance Servers</t>
  </si>
  <si>
    <t>Data Center Network Upgrades</t>
  </si>
  <si>
    <t>Security Software (Firewalls, Monitoring)</t>
  </si>
  <si>
    <t>"SPAM Template - DC NW Upgrades.xlsx"</t>
  </si>
  <si>
    <t>Data Center Management Software</t>
  </si>
  <si>
    <t>Cooling Systems</t>
  </si>
  <si>
    <t>Data Center Engineers</t>
  </si>
  <si>
    <t>High-Capacity Servers</t>
  </si>
  <si>
    <t>Network Switches</t>
  </si>
  <si>
    <t>Network Redundacy Setup</t>
  </si>
  <si>
    <t>Security Software (Firewalls, Intrusion Detection)</t>
  </si>
  <si>
    <t>"SPAM Template - Network Redundacy Setup.xlsx"</t>
  </si>
  <si>
    <t>Network Implementation</t>
  </si>
  <si>
    <t>Network Engineers</t>
  </si>
  <si>
    <t>Redundant Routers</t>
  </si>
  <si>
    <t>Transport</t>
  </si>
  <si>
    <t>Fiber Optic Cables and Accessories</t>
  </si>
  <si>
    <t>Redundant Switches</t>
  </si>
  <si>
    <t>Network Redundancy Setup</t>
  </si>
  <si>
    <t>Upgrade Data Center</t>
  </si>
  <si>
    <t>Develop Mobile Application</t>
  </si>
  <si>
    <t>Integrate AI Solutions</t>
  </si>
  <si>
    <t>Advanced Threat Detection System</t>
  </si>
  <si>
    <t>Multi-Factor Authentication</t>
  </si>
  <si>
    <t>Big Data Analytics Platform</t>
  </si>
  <si>
    <t>Data Backup Solution</t>
  </si>
  <si>
    <t>Remote Support Tools</t>
  </si>
  <si>
    <t>Continuous Learning Programs</t>
  </si>
  <si>
    <t>Network Redundancy</t>
  </si>
  <si>
    <t>"SPAR Tool - Live.xlsx"</t>
  </si>
  <si>
    <t>Data Center Upgrade</t>
  </si>
  <si>
    <t>Mobile Application</t>
  </si>
  <si>
    <t>AI Integration</t>
  </si>
  <si>
    <t>Advanced Threat Detection</t>
  </si>
  <si>
    <t>MFA Implementation</t>
  </si>
  <si>
    <t>Data Backup</t>
  </si>
  <si>
    <t>End User Software</t>
  </si>
  <si>
    <t>Learning Programs</t>
  </si>
  <si>
    <t xml:space="preserve">Solution Name </t>
  </si>
  <si>
    <t>Document Name</t>
  </si>
  <si>
    <t>Document Date</t>
  </si>
  <si>
    <t>High-speed access</t>
  </si>
  <si>
    <t>Custom app development</t>
  </si>
  <si>
    <t xml:space="preserve">System Integration </t>
  </si>
  <si>
    <t>AI and ML integration</t>
  </si>
  <si>
    <t>Threat &amp; Vulnerability Management</t>
  </si>
  <si>
    <t>Advanced threat monitoring</t>
  </si>
  <si>
    <t>Identity &amp; Access Management</t>
  </si>
  <si>
    <t>Multi-factor authentication</t>
  </si>
  <si>
    <t>Data Analytics &amp; Visualizations</t>
  </si>
  <si>
    <t>Analytics platform</t>
  </si>
  <si>
    <t>Data Warehouse</t>
  </si>
  <si>
    <t>Data backup and recovery</t>
  </si>
  <si>
    <t>Remote troubleshooting tools</t>
  </si>
  <si>
    <t>Continuous training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</si>
</sst>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7"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9" fontId="16" fillId="0" borderId="0" applyFont="0" applyFill="0" applyBorder="0" applyAlignment="0" applyProtection="0"/>
  </cellStyleXfs>
  <cellXfs count="22">
    <xf numFmtId="0" fontId="0" fillId="0" borderId="0" xfId="0"/>
    <xf numFmtId="0" fontId="4" fillId="0" borderId="0" xfId="0" applyFont="1"/>
    <xf numFmtId="0" fontId="1" fillId="2" borderId="1" xfId="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xf numFmtId="0" fontId="2" fillId="3" borderId="1" xfId="2"/>
    <xf numFmtId="0" fontId="3" fillId="4" borderId="2" xfId="3"/>
    <xf numFmtId="164" fontId="3" fillId="4" borderId="2" xfId="6" applyNumberFormat="1" applyFont="1" applyFill="1" applyBorder="1"/>
    <xf numFmtId="164" fontId="0" fillId="0" borderId="0" xfId="6" applyNumberFormat="1" applyFont="1"/>
    <xf numFmtId="10" fontId="0" fillId="0" borderId="0" xfId="7" applyNumberFormat="1" applyFont="1"/>
    <xf numFmtId="0" fontId="0" fillId="0" borderId="0" xfId="0" quotePrefix="1"/>
  </cellXfs>
  <cellStyles count="8">
    <cellStyle name="Calculation" xfId="2" builtinId="22"/>
    <cellStyle name="Check Cell" xfId="3" builtinId="23"/>
    <cellStyle name="Currency" xfId="6" builtinId="4"/>
    <cellStyle name="Hyperlink" xfId="5" builtinId="8"/>
    <cellStyle name="Input" xfId="1" builtinId="20"/>
    <cellStyle name="Normal" xfId="0" builtinId="0"/>
    <cellStyle name="Normal 2" xfId="4" xr:uid="{80895BD6-85C8-4F5D-B7FE-50C84273B954}"/>
    <cellStyle name="Percent" xfId="7" builtinId="5"/>
  </cellStyles>
  <dxfs count="13">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8" xr16:uid="{D15789BA-2C48-4294-B4ED-403F480B300B}" autoFormatId="16" applyNumberFormats="0" applyBorderFormats="0" applyFontFormats="0" applyPatternFormats="0" applyAlignmentFormats="0" applyWidthHeightFormats="0">
  <queryTableRefresh nextId="19">
    <queryTableFields count="18">
      <queryTableField id="1" name="Cartesian Key" tableColumnId="1"/>
      <queryTableField id="2" name="ID" tableColumnId="2"/>
      <queryTableField id="3" name="Fiscal Year" tableColumnId="3"/>
      <queryTableField id="4" name="Organization" tableColumnId="4"/>
      <queryTableField id="5" name="Division" tableColumnId="5"/>
      <queryTableField id="6" name="Line Item" tableColumnId="6"/>
      <queryTableField id="7" name="Amount" tableColumnId="7"/>
      <queryTableField id="8" name="Cost Pool" tableColumnId="8"/>
      <queryTableField id="9" name="Cost Sub-Pool" tableColumnId="9"/>
      <queryTableField id="10" name="Tower" tableColumnId="10"/>
      <queryTableField id="11" name="Sub-Tower" tableColumnId="11"/>
      <queryTableField id="12" name="Sub-Tower Element" tableColumnId="12"/>
      <queryTableField id="13" name="Solution Type" tableColumnId="13"/>
      <queryTableField id="14" name="Solution Category" tableColumnId="14"/>
      <queryTableField id="15" name="Solution Name " tableColumnId="15"/>
      <queryTableField id="16" name="Solution Offering" tableColumnId="16"/>
      <queryTableField id="17" name="Document Name" tableColumnId="17"/>
      <queryTableField id="18" name="Document Date"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3AB722EA-3DA1-45CF-88BA-053324688DC1}" autoFormatId="16" applyNumberFormats="0" applyBorderFormats="0" applyFontFormats="0" applyPatternFormats="0" applyAlignmentFormats="0" applyWidthHeightFormats="0">
  <queryTableRefresh nextId="17">
    <queryTableFields count="11">
      <queryTableField id="2" name="Line Item" tableColumnId="2"/>
      <queryTableField id="3" name="SourceInfo.Allocation Method" tableColumnId="3"/>
      <queryTableField id="4" name="Allocation.Percentage" tableColumnId="4"/>
      <queryTableField id="5" name="Allocation.Cost Pool" tableColumnId="5"/>
      <queryTableField id="6" name="Allocation.Cost Sub Pool" tableColumnId="6"/>
      <queryTableField id="7" name="Allocation.Tower" tableColumnId="7"/>
      <queryTableField id="8" name="Allocation.Sub-Tower" tableColumnId="8"/>
      <queryTableField id="9" name="Allocation.Sub-Tower Element" tableColumnId="9"/>
      <queryTableField id="10" name="SourceInfo.Source Date" tableColumnId="10"/>
      <queryTableField id="11" name="SourceInfo.Source POC" tableColumnId="11"/>
      <queryTableField id="12" name="SourceInfo.Spend Plan Allocation Method Template"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2B68E942-F7AB-4E81-9180-E0031720C81B}" autoFormatId="16" applyNumberFormats="0" applyBorderFormats="0" applyFontFormats="0" applyPatternFormats="0" applyAlignmentFormats="0" applyWidthHeightFormats="0">
  <queryTableRefresh nextId="25">
    <queryTableFields count="7">
      <queryTableField id="1" name="ID" tableColumnId="1"/>
      <queryTableField id="2" name="Fiscal Year" tableColumnId="2"/>
      <queryTableField id="3" name="Organization" tableColumnId="3"/>
      <queryTableField id="4" name="Division" tableColumnId="4"/>
      <queryTableField id="5" name="Line Item" tableColumnId="5"/>
      <queryTableField id="21" name="Amount" tableColumnId="6"/>
      <queryTableField id="9" name="Allocation Method"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8C67008F-86D6-49FD-86EC-FCBFE52C2ECF}" autoFormatId="16" applyNumberFormats="0" applyBorderFormats="0" applyFontFormats="0" applyPatternFormats="0" applyAlignmentFormats="0" applyWidthHeightFormats="0">
  <queryTableRefresh nextId="18">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Allocation Method" tableColumnId="7"/>
      <queryTableField id="8" name="Percentage" tableColumnId="8"/>
      <queryTableField id="9" name="Allocated Amount" tableColumnId="9"/>
      <queryTableField id="10" name="Cost Pool" tableColumnId="10"/>
      <queryTableField id="11" name="Cost Sub-Pool" tableColumnId="11"/>
      <queryTableField id="12" name="Tower" tableColumnId="12"/>
      <queryTableField id="13" name="Sub-Tower" tableColumnId="13"/>
      <queryTableField id="14" name="Sub-Tower Element" tableColumnId="14"/>
      <queryTableField id="15" name="Source Date" tableColumnId="15"/>
      <queryTableField id="16" name="Source POC" tableColumnId="16"/>
      <queryTableField id="17" name="Source Spend Plan Allocation Method"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96B885-3819-4CE2-B41A-5632F193CC41}" name="SPAR_Data" displayName="SPAR_Data" ref="A1:R11" tableType="queryTable" totalsRowShown="0">
  <autoFilter ref="A1:R11" xr:uid="{B196B885-3819-4CE2-B41A-5632F193CC41}"/>
  <tableColumns count="18">
    <tableColumn id="1" xr3:uid="{155A1918-D9AD-421F-8E73-95AA16CBDE33}" uniqueName="1" name="Cartesian Key" queryTableFieldId="1"/>
    <tableColumn id="2" xr3:uid="{20C1191E-4CF5-442E-BC3F-9B9CF18F6D39}" uniqueName="2" name="ID" queryTableFieldId="2"/>
    <tableColumn id="3" xr3:uid="{C282A5C3-6CD4-4F30-B222-F69FFF74B93A}" uniqueName="3" name="Fiscal Year" queryTableFieldId="3"/>
    <tableColumn id="4" xr3:uid="{15F0DDD4-1691-4CE8-A2BD-B47DDAC69F57}" uniqueName="4" name="Organization" queryTableFieldId="4"/>
    <tableColumn id="5" xr3:uid="{4880BB9C-1C87-4C14-9EEB-4F2904C1D8B3}" uniqueName="5" name="Division" queryTableFieldId="5"/>
    <tableColumn id="6" xr3:uid="{B4BD228C-8907-4416-9169-8B31795284F6}" uniqueName="6" name="Line Item" queryTableFieldId="6"/>
    <tableColumn id="7" xr3:uid="{2F9FF633-7C96-484E-BDE5-A91282115B6C}" uniqueName="7" name="Amount" queryTableFieldId="7"/>
    <tableColumn id="8" xr3:uid="{2D0BE43F-A324-4895-A849-98D9C6EF4CBF}" uniqueName="8" name="Cost Pool" queryTableFieldId="8"/>
    <tableColumn id="9" xr3:uid="{D81DC1C1-DBC0-485E-8A97-C48A41FC665C}" uniqueName="9" name="Cost Sub-Pool" queryTableFieldId="9"/>
    <tableColumn id="10" xr3:uid="{96350DDA-7A65-4319-B457-E21D57B94954}" uniqueName="10" name="Tower" queryTableFieldId="10"/>
    <tableColumn id="11" xr3:uid="{9CBA2157-E612-420F-B068-1519B783D37A}" uniqueName="11" name="Sub-Tower" queryTableFieldId="11"/>
    <tableColumn id="12" xr3:uid="{DD90BC17-3626-43C8-BAA2-2F47A6781151}" uniqueName="12" name="Sub-Tower Element" queryTableFieldId="12"/>
    <tableColumn id="13" xr3:uid="{9E350BB5-7667-4900-BBE5-80C56A9A0643}" uniqueName="13" name="Solution Type" queryTableFieldId="13"/>
    <tableColumn id="14" xr3:uid="{1E7397FA-C04B-45C0-822D-B726894D5350}" uniqueName="14" name="Solution Category" queryTableFieldId="14"/>
    <tableColumn id="15" xr3:uid="{4873882A-2423-4703-83EA-8262192676A7}" uniqueName="15" name="Solution Name " queryTableFieldId="15"/>
    <tableColumn id="16" xr3:uid="{66DA9235-7688-4280-9F27-86B92666A687}" uniqueName="16" name="Solution Offering" queryTableFieldId="16"/>
    <tableColumn id="17" xr3:uid="{A032B136-5E70-4AC6-BB50-88EDCD4250FA}" uniqueName="17" name="Document Name" queryTableFieldId="17"/>
    <tableColumn id="18" xr3:uid="{BB94EAB6-09BC-485A-8892-927876410043}" uniqueName="18" name="Document Date"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92D4C8-6731-4927-B311-71DEABA4111C}" name="Allocation_Method_Library" displayName="Allocation_Method_Library" ref="A1:K33" tableType="queryTable" totalsRowShown="0">
  <autoFilter ref="A1:K33" xr:uid="{D292D4C8-6731-4927-B311-71DEABA4111C}"/>
  <tableColumns count="11">
    <tableColumn id="2" xr3:uid="{ACA8A251-2CC4-4EC0-82E4-4B0198034E11}" uniqueName="2" name="Line Item" queryTableFieldId="2" dataDxfId="12"/>
    <tableColumn id="3" xr3:uid="{5EC952C5-ECD2-4739-ACF3-5E59042E37A4}" uniqueName="3" name="SourceInfo.Allocation Method" queryTableFieldId="3" dataDxfId="11"/>
    <tableColumn id="4" xr3:uid="{7CE507C7-E8A2-4191-BF29-454BC930EE3C}" uniqueName="4" name="Allocation.Percentage" queryTableFieldId="4" dataDxfId="10" dataCellStyle="Percent"/>
    <tableColumn id="5" xr3:uid="{91596E00-B8FB-430B-9928-7AD6DA4114A0}" uniqueName="5" name="Allocation.Cost Pool" queryTableFieldId="5" dataDxfId="9"/>
    <tableColumn id="6" xr3:uid="{C59B949C-1083-4B66-A507-145FE2D7BD0A}" uniqueName="6" name="Allocation.Cost Sub Pool" queryTableFieldId="6" dataDxfId="8"/>
    <tableColumn id="7" xr3:uid="{98918746-B111-4E5E-A132-EA35FDA93BC2}" uniqueName="7" name="Allocation.Tower" queryTableFieldId="7" dataDxfId="7"/>
    <tableColumn id="8" xr3:uid="{A75EA70A-715A-4E78-9FE0-0C20166C9261}" uniqueName="8" name="Allocation.Sub-Tower" queryTableFieldId="8" dataDxfId="6"/>
    <tableColumn id="9" xr3:uid="{5316908A-E0A2-451D-AA70-278870F0864A}" uniqueName="9" name="Allocation.Sub-Tower Element" queryTableFieldId="9" dataDxfId="5"/>
    <tableColumn id="10" xr3:uid="{70B24D6F-9F9D-4A1D-A647-58766A45E2BD}" uniqueName="10" name="SourceInfo.Source Date" queryTableFieldId="10" dataDxfId="4"/>
    <tableColumn id="11" xr3:uid="{AB584580-85BC-402F-88EA-421808BDE36C}" uniqueName="11" name="SourceInfo.Source POC" queryTableFieldId="11" dataDxfId="3"/>
    <tableColumn id="12" xr3:uid="{2FC26590-8126-4CE1-BB9D-55CF12DD9CBD}" uniqueName="12" name="SourceInfo.Spend Plan Allocation Method Template" queryTableFieldId="12"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362198-18DE-4AB9-8A0B-1DB6C41C48A6}" name="Allocation_Override_Setup" displayName="Allocation_Override_Setup" ref="A1:G11" tableType="queryTable" totalsRowShown="0">
  <autoFilter ref="A1:G11" xr:uid="{BB362198-18DE-4AB9-8A0B-1DB6C41C48A6}"/>
  <tableColumns count="7">
    <tableColumn id="1" xr3:uid="{C16AA44D-ABB4-4A3C-A7DC-4F3FB7B6CA70}" uniqueName="1" name="ID" queryTableFieldId="1" dataDxfId="1"/>
    <tableColumn id="2" xr3:uid="{2AEAA8C7-225C-4137-A35A-8A6AC4ECDF7B}" uniqueName="2" name="Fiscal Year" queryTableFieldId="2"/>
    <tableColumn id="3" xr3:uid="{2198C4D0-01BA-490C-9A7E-CC238A850287}" uniqueName="3" name="Organization" queryTableFieldId="3"/>
    <tableColumn id="4" xr3:uid="{250EC4BB-0574-4D74-AF55-A50B130AB270}" uniqueName="4" name="Division" queryTableFieldId="4"/>
    <tableColumn id="5" xr3:uid="{AEEC20F4-250E-40CC-8932-1798D67B73DB}" uniqueName="5" name="Line Item" queryTableFieldId="5"/>
    <tableColumn id="6" xr3:uid="{2556FA6F-68B5-4EC2-B12C-43BD611A1892}" uniqueName="6" name="Amount" queryTableFieldId="21"/>
    <tableColumn id="7" xr3:uid="{A25D63E7-24D0-4A16-9510-25139AA4A7AE}" uniqueName="7" name="Allocation Method" queryTableField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8276D4-8BF4-4065-988B-DAE624E105C3}" name="Export" displayName="Export" ref="A1:Q40" tableType="queryTable" totalsRowShown="0">
  <autoFilter ref="A1:Q40" xr:uid="{688276D4-8BF4-4065-988B-DAE624E105C3}"/>
  <tableColumns count="17">
    <tableColumn id="1" xr3:uid="{7A62B1C6-BC3E-4C05-8549-E3245D7A2B09}" uniqueName="1" name="ID" queryTableFieldId="1"/>
    <tableColumn id="2" xr3:uid="{123E188C-1EED-4E4D-844C-D128E45AC71C}" uniqueName="2" name="Fiscal Year" queryTableFieldId="2"/>
    <tableColumn id="3" xr3:uid="{60DCFFF5-A616-4E30-BDD7-376AE438A8DC}" uniqueName="3" name="Organization" queryTableFieldId="3"/>
    <tableColumn id="4" xr3:uid="{F0792427-320F-45B7-B048-6BEE62D287CB}" uniqueName="4" name="Division" queryTableFieldId="4"/>
    <tableColumn id="5" xr3:uid="{CB0D9EC5-E81B-4041-8EE5-B34B3F953F1F}" uniqueName="5" name="Line Item" queryTableFieldId="5"/>
    <tableColumn id="6" xr3:uid="{EC546DFB-3FDB-47B5-8C3A-A6D78D3D46EA}" uniqueName="6" name="Amount" queryTableFieldId="6"/>
    <tableColumn id="7" xr3:uid="{FC27860B-9049-4F92-A299-17C97958C0EF}" uniqueName="7" name="Allocation Method" queryTableFieldId="7"/>
    <tableColumn id="8" xr3:uid="{CAE0E97D-316D-4C14-BC23-DE846C85F8E0}" uniqueName="8" name="Percentage" queryTableFieldId="8"/>
    <tableColumn id="9" xr3:uid="{8F766195-4DA1-481D-9003-560DDBA4FD67}" uniqueName="9" name="Allocated Amount" queryTableFieldId="9"/>
    <tableColumn id="10" xr3:uid="{64B10B6D-CA27-4855-A14F-740D9CFBF2DF}" uniqueName="10" name="Cost Pool" queryTableFieldId="10"/>
    <tableColumn id="11" xr3:uid="{17D6E1C0-8F3F-4A9D-B9AA-C021BC1980ED}" uniqueName="11" name="Cost Sub-Pool" queryTableFieldId="11"/>
    <tableColumn id="12" xr3:uid="{37218900-7903-4FB5-84EF-B4784D7F205C}" uniqueName="12" name="Tower" queryTableFieldId="12"/>
    <tableColumn id="13" xr3:uid="{31E1197A-DA20-4B21-9D6C-2D2EEE6760A3}" uniqueName="13" name="Sub-Tower" queryTableFieldId="13"/>
    <tableColumn id="14" xr3:uid="{C88323D7-4926-45BB-AA7E-9168A0141724}" uniqueName="14" name="Sub-Tower Element" queryTableFieldId="14"/>
    <tableColumn id="15" xr3:uid="{1178CF02-A6BD-4B02-8CA4-E4E71F12D58E}" uniqueName="15" name="Source Date" queryTableFieldId="15" dataDxfId="0"/>
    <tableColumn id="16" xr3:uid="{EAD2240A-5118-417E-AD59-126A2052D4DF}" uniqueName="16" name="Source POC" queryTableFieldId="16"/>
    <tableColumn id="17" xr3:uid="{77D611A7-703A-4F2B-AF76-BFFA17EABD8B}" uniqueName="17" name="Source Spend Plan Allocation Metho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workbookViewId="0"/>
  </sheetViews>
  <sheetFormatPr defaultRowHeight="15" x14ac:dyDescent="0.25"/>
  <cols>
    <col min="2" max="2" width="3" customWidth="1"/>
    <col min="3" max="3" width="4.7109375" customWidth="1"/>
  </cols>
  <sheetData>
    <row r="2" spans="2:4" ht="21" x14ac:dyDescent="0.35">
      <c r="B2" s="3" t="s">
        <v>94</v>
      </c>
    </row>
    <row r="4" spans="2:4" ht="18.75" x14ac:dyDescent="0.3">
      <c r="B4" s="4" t="s">
        <v>55</v>
      </c>
    </row>
    <row r="6" spans="2:4" x14ac:dyDescent="0.25">
      <c r="C6" t="s">
        <v>135</v>
      </c>
    </row>
    <row r="7" spans="2:4" x14ac:dyDescent="0.25">
      <c r="D7" s="21" t="s">
        <v>131</v>
      </c>
    </row>
    <row r="8" spans="2:4" x14ac:dyDescent="0.25">
      <c r="D8" t="s">
        <v>132</v>
      </c>
    </row>
    <row r="9" spans="2:4" x14ac:dyDescent="0.25">
      <c r="D9" t="s">
        <v>133</v>
      </c>
    </row>
    <row r="11" spans="2:4" x14ac:dyDescent="0.25">
      <c r="C11" t="s">
        <v>136</v>
      </c>
    </row>
    <row r="13" spans="2:4" x14ac:dyDescent="0.25">
      <c r="C13" t="s">
        <v>134</v>
      </c>
    </row>
    <row r="16" spans="2:4" x14ac:dyDescent="0.25">
      <c r="D16" s="5"/>
    </row>
    <row r="20" spans="4:4" x14ac:dyDescent="0.25">
      <c r="D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4D64-B575-43A6-9288-E8C50180D9E4}">
  <dimension ref="A1:R11"/>
  <sheetViews>
    <sheetView topLeftCell="B1" workbookViewId="0">
      <selection activeCell="B2" sqref="B2"/>
    </sheetView>
  </sheetViews>
  <sheetFormatPr defaultRowHeight="15" x14ac:dyDescent="0.25"/>
  <cols>
    <col min="1" max="1" width="15.42578125" hidden="1" customWidth="1"/>
    <col min="2" max="2" width="5.140625" bestFit="1" customWidth="1"/>
    <col min="3" max="3" width="12.5703125" bestFit="1" customWidth="1"/>
    <col min="4" max="4" width="23.7109375" bestFit="1" customWidth="1"/>
    <col min="5" max="5" width="22" bestFit="1" customWidth="1"/>
    <col min="6" max="6" width="32.5703125" bestFit="1" customWidth="1"/>
    <col min="7" max="7" width="10.42578125" bestFit="1" customWidth="1"/>
    <col min="8" max="8" width="13.7109375" bestFit="1" customWidth="1"/>
    <col min="9" max="9" width="15.7109375" bestFit="1" customWidth="1"/>
    <col min="10" max="10" width="21.140625" bestFit="1" customWidth="1"/>
    <col min="11" max="11" width="24.140625" bestFit="1" customWidth="1"/>
    <col min="12" max="12" width="25.5703125" bestFit="1" customWidth="1"/>
    <col min="13" max="14" width="21.140625" bestFit="1" customWidth="1"/>
    <col min="15" max="15" width="33.42578125" bestFit="1" customWidth="1"/>
    <col min="16" max="16" width="31.42578125" bestFit="1" customWidth="1"/>
    <col min="17" max="17" width="21" bestFit="1" customWidth="1"/>
    <col min="18" max="18" width="17.140625" bestFit="1" customWidth="1"/>
    <col min="19" max="19" width="13.85546875" bestFit="1" customWidth="1"/>
    <col min="20" max="20" width="21" bestFit="1" customWidth="1"/>
    <col min="21" max="21" width="37.42578125" bestFit="1" customWidth="1"/>
    <col min="22" max="22" width="33" bestFit="1" customWidth="1"/>
    <col min="23" max="23" width="31.42578125" customWidth="1"/>
    <col min="24" max="24" width="33" bestFit="1" customWidth="1"/>
    <col min="25" max="25" width="25.140625" bestFit="1" customWidth="1"/>
    <col min="26" max="26" width="17.140625" bestFit="1" customWidth="1"/>
    <col min="27" max="28" width="31.42578125" customWidth="1"/>
  </cols>
  <sheetData>
    <row r="1" spans="1:18" x14ac:dyDescent="0.25">
      <c r="A1" t="s">
        <v>128</v>
      </c>
      <c r="B1" t="s">
        <v>0</v>
      </c>
      <c r="C1" t="s">
        <v>1</v>
      </c>
      <c r="D1" t="s">
        <v>2</v>
      </c>
      <c r="E1" t="s">
        <v>3</v>
      </c>
      <c r="F1" t="s">
        <v>4</v>
      </c>
      <c r="G1" t="s">
        <v>5</v>
      </c>
      <c r="H1" t="s">
        <v>7</v>
      </c>
      <c r="I1" t="s">
        <v>17</v>
      </c>
      <c r="J1" t="s">
        <v>39</v>
      </c>
      <c r="K1" t="s">
        <v>40</v>
      </c>
      <c r="L1" t="s">
        <v>41</v>
      </c>
      <c r="M1" t="s">
        <v>52</v>
      </c>
      <c r="N1" t="s">
        <v>53</v>
      </c>
      <c r="O1" t="s">
        <v>194</v>
      </c>
      <c r="P1" t="s">
        <v>54</v>
      </c>
      <c r="Q1" t="s">
        <v>195</v>
      </c>
      <c r="R1" t="s">
        <v>196</v>
      </c>
    </row>
    <row r="2" spans="1:18" x14ac:dyDescent="0.25">
      <c r="A2">
        <v>1</v>
      </c>
      <c r="B2">
        <v>1</v>
      </c>
      <c r="C2" t="s">
        <v>95</v>
      </c>
      <c r="D2" t="s">
        <v>96</v>
      </c>
      <c r="E2" t="s">
        <v>97</v>
      </c>
      <c r="F2" t="s">
        <v>174</v>
      </c>
      <c r="G2">
        <v>550000</v>
      </c>
      <c r="H2" t="s">
        <v>10</v>
      </c>
      <c r="I2" t="s">
        <v>9</v>
      </c>
      <c r="J2" t="s">
        <v>31</v>
      </c>
      <c r="K2" t="s">
        <v>32</v>
      </c>
      <c r="L2" t="s">
        <v>184</v>
      </c>
      <c r="M2" t="s">
        <v>47</v>
      </c>
      <c r="N2" t="s">
        <v>31</v>
      </c>
      <c r="O2" t="s">
        <v>48</v>
      </c>
      <c r="P2" t="s">
        <v>51</v>
      </c>
      <c r="Q2" t="s">
        <v>185</v>
      </c>
      <c r="R2">
        <v>45432</v>
      </c>
    </row>
    <row r="3" spans="1:18" x14ac:dyDescent="0.25">
      <c r="A3">
        <v>1</v>
      </c>
      <c r="B3">
        <v>2</v>
      </c>
      <c r="C3" t="s">
        <v>95</v>
      </c>
      <c r="D3" t="s">
        <v>96</v>
      </c>
      <c r="E3" t="s">
        <v>97</v>
      </c>
      <c r="F3" t="s">
        <v>175</v>
      </c>
      <c r="G3">
        <v>320000</v>
      </c>
      <c r="H3" t="s">
        <v>10</v>
      </c>
      <c r="I3" t="s">
        <v>9</v>
      </c>
      <c r="J3" t="s">
        <v>22</v>
      </c>
      <c r="K3" t="s">
        <v>23</v>
      </c>
      <c r="L3" t="s">
        <v>186</v>
      </c>
      <c r="M3" t="s">
        <v>47</v>
      </c>
      <c r="N3" t="s">
        <v>31</v>
      </c>
      <c r="O3" t="s">
        <v>48</v>
      </c>
      <c r="P3" t="s">
        <v>197</v>
      </c>
      <c r="Q3" t="s">
        <v>185</v>
      </c>
      <c r="R3">
        <v>45432</v>
      </c>
    </row>
    <row r="4" spans="1:18" x14ac:dyDescent="0.25">
      <c r="A4">
        <v>1</v>
      </c>
      <c r="B4">
        <v>3</v>
      </c>
      <c r="C4" t="s">
        <v>95</v>
      </c>
      <c r="D4" t="s">
        <v>96</v>
      </c>
      <c r="E4" t="s">
        <v>98</v>
      </c>
      <c r="F4" t="s">
        <v>176</v>
      </c>
      <c r="G4">
        <v>620000</v>
      </c>
      <c r="H4" t="s">
        <v>8</v>
      </c>
      <c r="I4" t="s">
        <v>9</v>
      </c>
      <c r="J4" t="s">
        <v>18</v>
      </c>
      <c r="K4" t="s">
        <v>19</v>
      </c>
      <c r="L4" t="s">
        <v>187</v>
      </c>
      <c r="M4" t="s">
        <v>42</v>
      </c>
      <c r="N4" t="s">
        <v>38</v>
      </c>
      <c r="O4" t="s">
        <v>43</v>
      </c>
      <c r="P4" t="s">
        <v>198</v>
      </c>
      <c r="Q4" t="s">
        <v>185</v>
      </c>
      <c r="R4">
        <v>45432</v>
      </c>
    </row>
    <row r="5" spans="1:18" x14ac:dyDescent="0.25">
      <c r="A5">
        <v>1</v>
      </c>
      <c r="B5">
        <v>4</v>
      </c>
      <c r="C5" t="s">
        <v>95</v>
      </c>
      <c r="D5" t="s">
        <v>96</v>
      </c>
      <c r="E5" t="s">
        <v>98</v>
      </c>
      <c r="F5" t="s">
        <v>177</v>
      </c>
      <c r="G5">
        <v>480000</v>
      </c>
      <c r="H5" t="s">
        <v>8</v>
      </c>
      <c r="I5" t="s">
        <v>9</v>
      </c>
      <c r="J5" t="s">
        <v>18</v>
      </c>
      <c r="K5" t="s">
        <v>19</v>
      </c>
      <c r="L5" t="s">
        <v>188</v>
      </c>
      <c r="M5" t="s">
        <v>42</v>
      </c>
      <c r="N5" t="s">
        <v>38</v>
      </c>
      <c r="O5" t="s">
        <v>199</v>
      </c>
      <c r="P5" t="s">
        <v>200</v>
      </c>
      <c r="Q5" t="s">
        <v>185</v>
      </c>
      <c r="R5">
        <v>45432</v>
      </c>
    </row>
    <row r="6" spans="1:18" x14ac:dyDescent="0.25">
      <c r="A6">
        <v>1</v>
      </c>
      <c r="B6">
        <v>5</v>
      </c>
      <c r="C6" t="s">
        <v>95</v>
      </c>
      <c r="D6" t="s">
        <v>96</v>
      </c>
      <c r="E6" t="s">
        <v>99</v>
      </c>
      <c r="F6" t="s">
        <v>178</v>
      </c>
      <c r="G6">
        <v>370000</v>
      </c>
      <c r="H6" t="s">
        <v>10</v>
      </c>
      <c r="I6" t="s">
        <v>9</v>
      </c>
      <c r="J6" t="s">
        <v>34</v>
      </c>
      <c r="K6" t="s">
        <v>35</v>
      </c>
      <c r="L6" t="s">
        <v>189</v>
      </c>
      <c r="M6" t="s">
        <v>42</v>
      </c>
      <c r="N6" t="s">
        <v>34</v>
      </c>
      <c r="O6" t="s">
        <v>201</v>
      </c>
      <c r="P6" t="s">
        <v>202</v>
      </c>
      <c r="Q6" t="s">
        <v>185</v>
      </c>
      <c r="R6">
        <v>45432</v>
      </c>
    </row>
    <row r="7" spans="1:18" x14ac:dyDescent="0.25">
      <c r="A7">
        <v>1</v>
      </c>
      <c r="B7">
        <v>6</v>
      </c>
      <c r="C7" t="s">
        <v>95</v>
      </c>
      <c r="D7" t="s">
        <v>96</v>
      </c>
      <c r="E7" t="s">
        <v>99</v>
      </c>
      <c r="F7" t="s">
        <v>179</v>
      </c>
      <c r="G7">
        <v>230000</v>
      </c>
      <c r="H7" t="s">
        <v>10</v>
      </c>
      <c r="I7" t="s">
        <v>9</v>
      </c>
      <c r="J7" t="s">
        <v>34</v>
      </c>
      <c r="K7" t="s">
        <v>35</v>
      </c>
      <c r="L7" t="s">
        <v>190</v>
      </c>
      <c r="M7" t="s">
        <v>42</v>
      </c>
      <c r="N7" t="s">
        <v>34</v>
      </c>
      <c r="O7" t="s">
        <v>203</v>
      </c>
      <c r="P7" t="s">
        <v>204</v>
      </c>
      <c r="Q7" t="s">
        <v>185</v>
      </c>
      <c r="R7">
        <v>45432</v>
      </c>
    </row>
    <row r="8" spans="1:18" x14ac:dyDescent="0.25">
      <c r="A8">
        <v>1</v>
      </c>
      <c r="B8">
        <v>7</v>
      </c>
      <c r="C8" t="s">
        <v>95</v>
      </c>
      <c r="D8" t="s">
        <v>96</v>
      </c>
      <c r="E8" t="s">
        <v>6</v>
      </c>
      <c r="F8" t="s">
        <v>180</v>
      </c>
      <c r="G8">
        <v>460000</v>
      </c>
      <c r="H8" t="s">
        <v>8</v>
      </c>
      <c r="I8" t="s">
        <v>9</v>
      </c>
      <c r="J8" t="s">
        <v>33</v>
      </c>
      <c r="K8" t="s">
        <v>145</v>
      </c>
      <c r="L8" t="s">
        <v>140</v>
      </c>
      <c r="M8" t="s">
        <v>49</v>
      </c>
      <c r="N8" t="s">
        <v>50</v>
      </c>
      <c r="O8" t="s">
        <v>205</v>
      </c>
      <c r="P8" t="s">
        <v>206</v>
      </c>
      <c r="Q8" t="s">
        <v>185</v>
      </c>
      <c r="R8">
        <v>45432</v>
      </c>
    </row>
    <row r="9" spans="1:18" x14ac:dyDescent="0.25">
      <c r="A9">
        <v>1</v>
      </c>
      <c r="B9">
        <v>8</v>
      </c>
      <c r="C9" t="s">
        <v>95</v>
      </c>
      <c r="D9" t="s">
        <v>96</v>
      </c>
      <c r="E9" t="s">
        <v>6</v>
      </c>
      <c r="F9" t="s">
        <v>181</v>
      </c>
      <c r="G9">
        <v>210000</v>
      </c>
      <c r="H9" t="s">
        <v>10</v>
      </c>
      <c r="I9" t="s">
        <v>9</v>
      </c>
      <c r="J9" t="s">
        <v>36</v>
      </c>
      <c r="K9" t="s">
        <v>37</v>
      </c>
      <c r="L9" t="s">
        <v>191</v>
      </c>
      <c r="M9" t="s">
        <v>49</v>
      </c>
      <c r="N9" t="s">
        <v>50</v>
      </c>
      <c r="O9" t="s">
        <v>207</v>
      </c>
      <c r="P9" t="s">
        <v>208</v>
      </c>
      <c r="Q9" t="s">
        <v>185</v>
      </c>
      <c r="R9">
        <v>45432</v>
      </c>
    </row>
    <row r="10" spans="1:18" x14ac:dyDescent="0.25">
      <c r="A10">
        <v>1</v>
      </c>
      <c r="B10">
        <v>9</v>
      </c>
      <c r="C10" t="s">
        <v>95</v>
      </c>
      <c r="D10" t="s">
        <v>96</v>
      </c>
      <c r="E10" t="s">
        <v>100</v>
      </c>
      <c r="F10" t="s">
        <v>182</v>
      </c>
      <c r="G10">
        <v>160000</v>
      </c>
      <c r="H10" t="s">
        <v>10</v>
      </c>
      <c r="I10" t="s">
        <v>9</v>
      </c>
      <c r="J10" t="s">
        <v>27</v>
      </c>
      <c r="K10" t="s">
        <v>28</v>
      </c>
      <c r="L10" t="s">
        <v>182</v>
      </c>
      <c r="M10" t="s">
        <v>42</v>
      </c>
      <c r="N10" t="s">
        <v>44</v>
      </c>
      <c r="O10" t="s">
        <v>46</v>
      </c>
      <c r="P10" t="s">
        <v>209</v>
      </c>
      <c r="Q10" t="s">
        <v>185</v>
      </c>
      <c r="R10">
        <v>45432</v>
      </c>
    </row>
    <row r="11" spans="1:18" x14ac:dyDescent="0.25">
      <c r="A11">
        <v>1</v>
      </c>
      <c r="B11">
        <v>10</v>
      </c>
      <c r="C11" t="s">
        <v>95</v>
      </c>
      <c r="D11" t="s">
        <v>96</v>
      </c>
      <c r="E11" t="s">
        <v>100</v>
      </c>
      <c r="F11" t="s">
        <v>183</v>
      </c>
      <c r="G11">
        <v>190000</v>
      </c>
      <c r="H11" t="s">
        <v>10</v>
      </c>
      <c r="I11" t="s">
        <v>9</v>
      </c>
      <c r="J11" t="s">
        <v>27</v>
      </c>
      <c r="K11" t="s">
        <v>192</v>
      </c>
      <c r="L11" t="s">
        <v>193</v>
      </c>
      <c r="M11" t="s">
        <v>42</v>
      </c>
      <c r="N11" t="s">
        <v>44</v>
      </c>
      <c r="O11" t="s">
        <v>45</v>
      </c>
      <c r="P11" t="s">
        <v>210</v>
      </c>
      <c r="Q11" t="s">
        <v>185</v>
      </c>
      <c r="R11">
        <v>45432</v>
      </c>
    </row>
  </sheetData>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E2477-6720-4274-9CC9-6EAE3CC00307}">
  <dimension ref="A1:K33"/>
  <sheetViews>
    <sheetView workbookViewId="0">
      <selection activeCell="A2" sqref="A2"/>
    </sheetView>
  </sheetViews>
  <sheetFormatPr defaultRowHeight="15" x14ac:dyDescent="0.25"/>
  <cols>
    <col min="1" max="1" width="11.5703125" bestFit="1" customWidth="1"/>
    <col min="2" max="2" width="30.5703125" bestFit="1" customWidth="1"/>
    <col min="3" max="3" width="23.140625" style="20" bestFit="1" customWidth="1"/>
    <col min="4" max="4" width="21.42578125" bestFit="1" customWidth="1"/>
    <col min="5" max="5" width="25.28515625" bestFit="1" customWidth="1"/>
    <col min="6" max="6" width="21.140625" bestFit="1" customWidth="1"/>
    <col min="7" max="7" width="38" bestFit="1" customWidth="1"/>
    <col min="8" max="8" width="45.7109375" bestFit="1" customWidth="1"/>
    <col min="9" max="9" width="24.42578125" bestFit="1" customWidth="1"/>
    <col min="10" max="10" width="24" bestFit="1" customWidth="1"/>
    <col min="11" max="12" width="50.42578125" bestFit="1" customWidth="1"/>
    <col min="13" max="13" width="50.42578125" customWidth="1"/>
    <col min="14" max="14" width="50.42578125" bestFit="1" customWidth="1"/>
  </cols>
  <sheetData>
    <row r="1" spans="1:11" x14ac:dyDescent="0.25">
      <c r="A1" t="s">
        <v>4</v>
      </c>
      <c r="B1" t="s">
        <v>111</v>
      </c>
      <c r="C1" s="20" t="s">
        <v>112</v>
      </c>
      <c r="D1" t="s">
        <v>113</v>
      </c>
      <c r="E1" t="s">
        <v>114</v>
      </c>
      <c r="F1" t="s">
        <v>115</v>
      </c>
      <c r="G1" t="s">
        <v>116</v>
      </c>
      <c r="H1" t="s">
        <v>117</v>
      </c>
      <c r="I1" t="s">
        <v>118</v>
      </c>
      <c r="J1" t="s">
        <v>119</v>
      </c>
      <c r="K1" t="s">
        <v>120</v>
      </c>
    </row>
    <row r="2" spans="1:11" x14ac:dyDescent="0.25">
      <c r="A2" t="s">
        <v>107</v>
      </c>
      <c r="B2" t="s">
        <v>140</v>
      </c>
      <c r="C2" s="20">
        <v>4.3478260869565216E-2</v>
      </c>
      <c r="D2" t="s">
        <v>12</v>
      </c>
      <c r="E2" t="s">
        <v>9</v>
      </c>
      <c r="F2" t="s">
        <v>33</v>
      </c>
      <c r="G2" t="s">
        <v>141</v>
      </c>
      <c r="H2" t="s">
        <v>142</v>
      </c>
      <c r="I2" s="15">
        <v>72686</v>
      </c>
      <c r="J2" t="s">
        <v>143</v>
      </c>
      <c r="K2" t="s">
        <v>144</v>
      </c>
    </row>
    <row r="3" spans="1:11" x14ac:dyDescent="0.25">
      <c r="A3" t="s">
        <v>107</v>
      </c>
      <c r="B3" t="s">
        <v>140</v>
      </c>
      <c r="C3" s="20">
        <v>5.2173913043478258E-2</v>
      </c>
      <c r="D3" t="s">
        <v>12</v>
      </c>
      <c r="E3" t="s">
        <v>9</v>
      </c>
      <c r="F3" t="s">
        <v>33</v>
      </c>
      <c r="G3" t="s">
        <v>145</v>
      </c>
      <c r="H3" t="s">
        <v>146</v>
      </c>
      <c r="I3" s="15">
        <v>72686</v>
      </c>
      <c r="J3" t="s">
        <v>143</v>
      </c>
      <c r="K3" t="s">
        <v>144</v>
      </c>
    </row>
    <row r="4" spans="1:11" x14ac:dyDescent="0.25">
      <c r="A4" t="s">
        <v>107</v>
      </c>
      <c r="B4" t="s">
        <v>140</v>
      </c>
      <c r="C4" s="20">
        <v>5.2173913043478258E-2</v>
      </c>
      <c r="D4" t="s">
        <v>10</v>
      </c>
      <c r="E4" t="s">
        <v>9</v>
      </c>
      <c r="F4" t="s">
        <v>24</v>
      </c>
      <c r="G4" t="s">
        <v>25</v>
      </c>
      <c r="H4" t="s">
        <v>147</v>
      </c>
      <c r="I4" s="15">
        <v>72686</v>
      </c>
      <c r="J4" t="s">
        <v>143</v>
      </c>
      <c r="K4" t="s">
        <v>144</v>
      </c>
    </row>
    <row r="5" spans="1:11" x14ac:dyDescent="0.25">
      <c r="A5" t="s">
        <v>107</v>
      </c>
      <c r="B5" t="s">
        <v>140</v>
      </c>
      <c r="C5" s="20">
        <v>7.8260869565217397E-2</v>
      </c>
      <c r="D5" t="s">
        <v>13</v>
      </c>
      <c r="E5" t="s">
        <v>13</v>
      </c>
      <c r="F5" t="s">
        <v>29</v>
      </c>
      <c r="G5" t="s">
        <v>30</v>
      </c>
      <c r="H5" t="s">
        <v>148</v>
      </c>
      <c r="I5" s="15">
        <v>72686</v>
      </c>
      <c r="J5" t="s">
        <v>143</v>
      </c>
      <c r="K5" t="s">
        <v>144</v>
      </c>
    </row>
    <row r="6" spans="1:11" x14ac:dyDescent="0.25">
      <c r="A6" t="s">
        <v>107</v>
      </c>
      <c r="B6" t="s">
        <v>140</v>
      </c>
      <c r="C6" s="20">
        <v>3.9130434782608699E-2</v>
      </c>
      <c r="D6" t="s">
        <v>10</v>
      </c>
      <c r="E6" t="s">
        <v>9</v>
      </c>
      <c r="F6" t="s">
        <v>24</v>
      </c>
      <c r="G6" t="s">
        <v>25</v>
      </c>
      <c r="H6" t="s">
        <v>149</v>
      </c>
      <c r="I6" s="15">
        <v>72686</v>
      </c>
      <c r="J6" t="s">
        <v>143</v>
      </c>
      <c r="K6" t="s">
        <v>144</v>
      </c>
    </row>
    <row r="7" spans="1:11" x14ac:dyDescent="0.25">
      <c r="A7" t="s">
        <v>107</v>
      </c>
      <c r="B7" t="s">
        <v>140</v>
      </c>
      <c r="C7" s="20">
        <v>3.4782608695652174E-2</v>
      </c>
      <c r="D7" t="s">
        <v>11</v>
      </c>
      <c r="E7" t="s">
        <v>9</v>
      </c>
      <c r="F7" t="s">
        <v>31</v>
      </c>
      <c r="G7" t="s">
        <v>32</v>
      </c>
      <c r="H7" t="s">
        <v>150</v>
      </c>
      <c r="I7" s="15">
        <v>72686</v>
      </c>
      <c r="J7" t="s">
        <v>143</v>
      </c>
      <c r="K7" t="s">
        <v>144</v>
      </c>
    </row>
    <row r="8" spans="1:11" x14ac:dyDescent="0.25">
      <c r="A8" t="s">
        <v>107</v>
      </c>
      <c r="B8" t="s">
        <v>140</v>
      </c>
      <c r="C8" s="20">
        <v>0.1217391304347826</v>
      </c>
      <c r="D8" t="s">
        <v>10</v>
      </c>
      <c r="E8" t="s">
        <v>9</v>
      </c>
      <c r="F8" t="s">
        <v>33</v>
      </c>
      <c r="G8" t="s">
        <v>145</v>
      </c>
      <c r="H8" t="s">
        <v>151</v>
      </c>
      <c r="I8" s="15">
        <v>72686</v>
      </c>
      <c r="J8" t="s">
        <v>143</v>
      </c>
      <c r="K8" t="s">
        <v>144</v>
      </c>
    </row>
    <row r="9" spans="1:11" x14ac:dyDescent="0.25">
      <c r="A9" t="s">
        <v>107</v>
      </c>
      <c r="B9" t="s">
        <v>140</v>
      </c>
      <c r="C9" s="20">
        <v>0.32608695652173914</v>
      </c>
      <c r="D9" t="s">
        <v>10</v>
      </c>
      <c r="E9" t="s">
        <v>9</v>
      </c>
      <c r="F9" t="s">
        <v>33</v>
      </c>
      <c r="G9" t="s">
        <v>145</v>
      </c>
      <c r="H9" t="s">
        <v>152</v>
      </c>
      <c r="I9" s="15">
        <v>72686</v>
      </c>
      <c r="J9" t="s">
        <v>143</v>
      </c>
      <c r="K9" t="s">
        <v>144</v>
      </c>
    </row>
    <row r="10" spans="1:11" x14ac:dyDescent="0.25">
      <c r="A10" t="s">
        <v>107</v>
      </c>
      <c r="B10" t="s">
        <v>140</v>
      </c>
      <c r="C10" s="20">
        <v>0.11304347826086956</v>
      </c>
      <c r="D10" t="s">
        <v>10</v>
      </c>
      <c r="E10" t="s">
        <v>9</v>
      </c>
      <c r="F10" t="s">
        <v>24</v>
      </c>
      <c r="G10" t="s">
        <v>26</v>
      </c>
      <c r="H10" t="s">
        <v>153</v>
      </c>
      <c r="I10" s="15">
        <v>72686</v>
      </c>
      <c r="J10" t="s">
        <v>143</v>
      </c>
      <c r="K10" t="s">
        <v>144</v>
      </c>
    </row>
    <row r="11" spans="1:11" x14ac:dyDescent="0.25">
      <c r="A11" t="s">
        <v>107</v>
      </c>
      <c r="B11" t="s">
        <v>140</v>
      </c>
      <c r="C11" s="20">
        <v>3.4782608695652174E-2</v>
      </c>
      <c r="D11" t="s">
        <v>11</v>
      </c>
      <c r="E11" t="s">
        <v>9</v>
      </c>
      <c r="F11" t="s">
        <v>36</v>
      </c>
      <c r="G11" t="s">
        <v>37</v>
      </c>
      <c r="H11" t="s">
        <v>154</v>
      </c>
      <c r="I11" s="15">
        <v>72686</v>
      </c>
      <c r="J11" t="s">
        <v>143</v>
      </c>
      <c r="K11" t="s">
        <v>144</v>
      </c>
    </row>
    <row r="12" spans="1:11" x14ac:dyDescent="0.25">
      <c r="A12" t="s">
        <v>107</v>
      </c>
      <c r="B12" t="s">
        <v>140</v>
      </c>
      <c r="C12" s="20">
        <v>0.10434782608695652</v>
      </c>
      <c r="D12" t="s">
        <v>11</v>
      </c>
      <c r="E12" t="s">
        <v>9</v>
      </c>
      <c r="F12" t="s">
        <v>20</v>
      </c>
      <c r="G12" t="s">
        <v>155</v>
      </c>
      <c r="H12" t="s">
        <v>156</v>
      </c>
      <c r="I12" s="15">
        <v>72686</v>
      </c>
      <c r="J12" t="s">
        <v>143</v>
      </c>
      <c r="K12" t="s">
        <v>144</v>
      </c>
    </row>
    <row r="13" spans="1:11" x14ac:dyDescent="0.25">
      <c r="A13" t="s">
        <v>102</v>
      </c>
      <c r="B13" t="s">
        <v>157</v>
      </c>
      <c r="C13" s="20">
        <v>4.878048780487805E-2</v>
      </c>
      <c r="D13" t="s">
        <v>12</v>
      </c>
      <c r="E13" t="s">
        <v>9</v>
      </c>
      <c r="F13" t="s">
        <v>34</v>
      </c>
      <c r="G13" t="s">
        <v>35</v>
      </c>
      <c r="H13" t="s">
        <v>158</v>
      </c>
      <c r="I13" s="15">
        <v>72686</v>
      </c>
      <c r="J13" t="s">
        <v>143</v>
      </c>
      <c r="K13" t="s">
        <v>159</v>
      </c>
    </row>
    <row r="14" spans="1:11" x14ac:dyDescent="0.25">
      <c r="A14" t="s">
        <v>102</v>
      </c>
      <c r="B14" t="s">
        <v>157</v>
      </c>
      <c r="C14" s="20">
        <v>4.878048780487805E-2</v>
      </c>
      <c r="D14" t="s">
        <v>12</v>
      </c>
      <c r="E14" t="s">
        <v>9</v>
      </c>
      <c r="F14" t="s">
        <v>22</v>
      </c>
      <c r="G14" t="s">
        <v>23</v>
      </c>
      <c r="H14" t="s">
        <v>160</v>
      </c>
      <c r="I14" s="15">
        <v>72686</v>
      </c>
      <c r="J14" t="s">
        <v>143</v>
      </c>
      <c r="K14" t="s">
        <v>159</v>
      </c>
    </row>
    <row r="15" spans="1:11" x14ac:dyDescent="0.25">
      <c r="A15" t="s">
        <v>102</v>
      </c>
      <c r="B15" t="s">
        <v>157</v>
      </c>
      <c r="C15" s="20">
        <v>6.097560975609756E-2</v>
      </c>
      <c r="D15" t="s">
        <v>10</v>
      </c>
      <c r="E15" t="s">
        <v>9</v>
      </c>
      <c r="F15" t="s">
        <v>22</v>
      </c>
      <c r="G15" t="s">
        <v>23</v>
      </c>
      <c r="H15" t="s">
        <v>147</v>
      </c>
      <c r="I15" s="15">
        <v>72686</v>
      </c>
      <c r="J15" t="s">
        <v>143</v>
      </c>
      <c r="K15" t="s">
        <v>159</v>
      </c>
    </row>
    <row r="16" spans="1:11" x14ac:dyDescent="0.25">
      <c r="A16" t="s">
        <v>102</v>
      </c>
      <c r="B16" t="s">
        <v>157</v>
      </c>
      <c r="C16" s="20">
        <v>7.3170731707317069E-2</v>
      </c>
      <c r="D16" t="s">
        <v>13</v>
      </c>
      <c r="E16" t="s">
        <v>13</v>
      </c>
      <c r="F16" t="s">
        <v>29</v>
      </c>
      <c r="G16" t="s">
        <v>30</v>
      </c>
      <c r="H16" t="s">
        <v>148</v>
      </c>
      <c r="I16" s="15">
        <v>72686</v>
      </c>
      <c r="J16" t="s">
        <v>143</v>
      </c>
      <c r="K16" t="s">
        <v>159</v>
      </c>
    </row>
    <row r="17" spans="1:11" x14ac:dyDescent="0.25">
      <c r="A17" t="s">
        <v>102</v>
      </c>
      <c r="B17" t="s">
        <v>157</v>
      </c>
      <c r="C17" s="20">
        <v>5.3658536585365853E-2</v>
      </c>
      <c r="D17" t="s">
        <v>10</v>
      </c>
      <c r="E17" t="s">
        <v>9</v>
      </c>
      <c r="F17" t="s">
        <v>22</v>
      </c>
      <c r="G17" t="s">
        <v>23</v>
      </c>
      <c r="H17" t="s">
        <v>149</v>
      </c>
      <c r="I17" s="15">
        <v>72686</v>
      </c>
      <c r="J17" t="s">
        <v>143</v>
      </c>
      <c r="K17" t="s">
        <v>159</v>
      </c>
    </row>
    <row r="18" spans="1:11" x14ac:dyDescent="0.25">
      <c r="A18" t="s">
        <v>102</v>
      </c>
      <c r="B18" t="s">
        <v>157</v>
      </c>
      <c r="C18" s="20">
        <v>3.9024390243902439E-2</v>
      </c>
      <c r="D18" t="s">
        <v>11</v>
      </c>
      <c r="E18" t="s">
        <v>9</v>
      </c>
      <c r="F18" t="s">
        <v>22</v>
      </c>
      <c r="G18" t="s">
        <v>23</v>
      </c>
      <c r="H18" t="s">
        <v>161</v>
      </c>
      <c r="I18" s="15">
        <v>72686</v>
      </c>
      <c r="J18" t="s">
        <v>143</v>
      </c>
      <c r="K18" t="s">
        <v>159</v>
      </c>
    </row>
    <row r="19" spans="1:11" x14ac:dyDescent="0.25">
      <c r="A19" t="s">
        <v>102</v>
      </c>
      <c r="B19" t="s">
        <v>157</v>
      </c>
      <c r="C19" s="20">
        <v>0.15853658536585366</v>
      </c>
      <c r="D19" t="s">
        <v>10</v>
      </c>
      <c r="E19" t="s">
        <v>9</v>
      </c>
      <c r="F19" t="s">
        <v>24</v>
      </c>
      <c r="G19" t="s">
        <v>26</v>
      </c>
      <c r="H19" t="s">
        <v>153</v>
      </c>
      <c r="I19" s="15">
        <v>72686</v>
      </c>
      <c r="J19" t="s">
        <v>143</v>
      </c>
      <c r="K19" t="s">
        <v>159</v>
      </c>
    </row>
    <row r="20" spans="1:11" x14ac:dyDescent="0.25">
      <c r="A20" t="s">
        <v>102</v>
      </c>
      <c r="B20" t="s">
        <v>157</v>
      </c>
      <c r="C20" s="20">
        <v>0.26829268292682928</v>
      </c>
      <c r="D20" t="s">
        <v>10</v>
      </c>
      <c r="E20" t="s">
        <v>9</v>
      </c>
      <c r="F20" t="s">
        <v>22</v>
      </c>
      <c r="G20" t="s">
        <v>23</v>
      </c>
      <c r="H20" t="s">
        <v>162</v>
      </c>
      <c r="I20" s="15">
        <v>72686</v>
      </c>
      <c r="J20" t="s">
        <v>143</v>
      </c>
      <c r="K20" t="s">
        <v>159</v>
      </c>
    </row>
    <row r="21" spans="1:11" x14ac:dyDescent="0.25">
      <c r="A21" t="s">
        <v>102</v>
      </c>
      <c r="B21" t="s">
        <v>157</v>
      </c>
      <c r="C21" s="20">
        <v>0.14634146341463414</v>
      </c>
      <c r="D21" t="s">
        <v>11</v>
      </c>
      <c r="E21" t="s">
        <v>9</v>
      </c>
      <c r="F21" t="s">
        <v>20</v>
      </c>
      <c r="G21" t="s">
        <v>21</v>
      </c>
      <c r="H21" t="s">
        <v>163</v>
      </c>
      <c r="I21" s="15">
        <v>72686</v>
      </c>
      <c r="J21" t="s">
        <v>143</v>
      </c>
      <c r="K21" t="s">
        <v>159</v>
      </c>
    </row>
    <row r="22" spans="1:11" x14ac:dyDescent="0.25">
      <c r="A22" t="s">
        <v>102</v>
      </c>
      <c r="B22" t="s">
        <v>157</v>
      </c>
      <c r="C22" s="20">
        <v>2.9268292682926831E-2</v>
      </c>
      <c r="D22" t="s">
        <v>11</v>
      </c>
      <c r="E22" t="s">
        <v>9</v>
      </c>
      <c r="F22" t="s">
        <v>22</v>
      </c>
      <c r="G22" t="s">
        <v>23</v>
      </c>
      <c r="H22" t="s">
        <v>121</v>
      </c>
      <c r="I22" s="15">
        <v>72686</v>
      </c>
      <c r="J22" t="s">
        <v>143</v>
      </c>
      <c r="K22" t="s">
        <v>159</v>
      </c>
    </row>
    <row r="23" spans="1:11" x14ac:dyDescent="0.25">
      <c r="A23" t="s">
        <v>102</v>
      </c>
      <c r="B23" t="s">
        <v>157</v>
      </c>
      <c r="C23" s="20">
        <v>7.3170731707317069E-2</v>
      </c>
      <c r="D23" t="s">
        <v>11</v>
      </c>
      <c r="E23" t="s">
        <v>9</v>
      </c>
      <c r="F23" t="s">
        <v>31</v>
      </c>
      <c r="G23" t="s">
        <v>32</v>
      </c>
      <c r="H23" t="s">
        <v>164</v>
      </c>
      <c r="I23" s="15">
        <v>72686</v>
      </c>
      <c r="J23" t="s">
        <v>143</v>
      </c>
      <c r="K23" t="s">
        <v>159</v>
      </c>
    </row>
    <row r="24" spans="1:11" x14ac:dyDescent="0.25">
      <c r="A24" t="s">
        <v>101</v>
      </c>
      <c r="B24" t="s">
        <v>165</v>
      </c>
      <c r="C24" s="20">
        <v>7.2727272727272724E-2</v>
      </c>
      <c r="D24" t="s">
        <v>12</v>
      </c>
      <c r="E24" t="s">
        <v>9</v>
      </c>
      <c r="F24" t="s">
        <v>34</v>
      </c>
      <c r="G24" t="s">
        <v>35</v>
      </c>
      <c r="H24" t="s">
        <v>166</v>
      </c>
      <c r="I24" s="15">
        <v>72686</v>
      </c>
      <c r="J24" t="s">
        <v>143</v>
      </c>
      <c r="K24" t="s">
        <v>167</v>
      </c>
    </row>
    <row r="25" spans="1:11" x14ac:dyDescent="0.25">
      <c r="A25" t="s">
        <v>101</v>
      </c>
      <c r="B25" t="s">
        <v>165</v>
      </c>
      <c r="C25" s="20">
        <v>4.5454545454545456E-2</v>
      </c>
      <c r="D25" t="s">
        <v>12</v>
      </c>
      <c r="E25" t="s">
        <v>9</v>
      </c>
      <c r="F25" t="s">
        <v>31</v>
      </c>
      <c r="G25" t="s">
        <v>32</v>
      </c>
      <c r="H25" t="s">
        <v>122</v>
      </c>
      <c r="I25" s="15">
        <v>72686</v>
      </c>
      <c r="J25" t="s">
        <v>143</v>
      </c>
      <c r="K25" t="s">
        <v>167</v>
      </c>
    </row>
    <row r="26" spans="1:11" x14ac:dyDescent="0.25">
      <c r="A26" t="s">
        <v>101</v>
      </c>
      <c r="B26" t="s">
        <v>165</v>
      </c>
      <c r="C26" s="20">
        <v>5.4545454545454543E-2</v>
      </c>
      <c r="D26" t="s">
        <v>14</v>
      </c>
      <c r="E26" t="s">
        <v>15</v>
      </c>
      <c r="F26" t="s">
        <v>24</v>
      </c>
      <c r="G26" t="s">
        <v>25</v>
      </c>
      <c r="H26" t="s">
        <v>168</v>
      </c>
      <c r="I26" s="15">
        <v>72686</v>
      </c>
      <c r="J26" t="s">
        <v>143</v>
      </c>
      <c r="K26" t="s">
        <v>167</v>
      </c>
    </row>
    <row r="27" spans="1:11" x14ac:dyDescent="0.25">
      <c r="A27" t="s">
        <v>101</v>
      </c>
      <c r="B27" t="s">
        <v>165</v>
      </c>
      <c r="C27" s="20">
        <v>9.0909090909090912E-2</v>
      </c>
      <c r="D27" t="s">
        <v>13</v>
      </c>
      <c r="E27" t="s">
        <v>13</v>
      </c>
      <c r="F27" t="s">
        <v>29</v>
      </c>
      <c r="G27" t="s">
        <v>30</v>
      </c>
      <c r="H27" t="s">
        <v>148</v>
      </c>
      <c r="I27" s="15">
        <v>72686</v>
      </c>
      <c r="J27" t="s">
        <v>143</v>
      </c>
      <c r="K27" t="s">
        <v>167</v>
      </c>
    </row>
    <row r="28" spans="1:11" x14ac:dyDescent="0.25">
      <c r="A28" t="s">
        <v>101</v>
      </c>
      <c r="B28" t="s">
        <v>165</v>
      </c>
      <c r="C28" s="20">
        <v>4.5454545454545456E-2</v>
      </c>
      <c r="D28" t="s">
        <v>14</v>
      </c>
      <c r="E28" t="s">
        <v>15</v>
      </c>
      <c r="F28" t="s">
        <v>24</v>
      </c>
      <c r="G28" t="s">
        <v>25</v>
      </c>
      <c r="H28" t="s">
        <v>168</v>
      </c>
      <c r="I28" s="15">
        <v>72686</v>
      </c>
      <c r="J28" t="s">
        <v>143</v>
      </c>
      <c r="K28" t="s">
        <v>167</v>
      </c>
    </row>
    <row r="29" spans="1:11" x14ac:dyDescent="0.25">
      <c r="A29" t="s">
        <v>101</v>
      </c>
      <c r="B29" t="s">
        <v>165</v>
      </c>
      <c r="C29" s="20">
        <v>0.12727272727272726</v>
      </c>
      <c r="D29" t="s">
        <v>10</v>
      </c>
      <c r="E29" t="s">
        <v>9</v>
      </c>
      <c r="F29" t="s">
        <v>24</v>
      </c>
      <c r="G29" t="s">
        <v>26</v>
      </c>
      <c r="H29" t="s">
        <v>153</v>
      </c>
      <c r="I29" s="15">
        <v>72686</v>
      </c>
      <c r="J29" t="s">
        <v>143</v>
      </c>
      <c r="K29" t="s">
        <v>167</v>
      </c>
    </row>
    <row r="30" spans="1:11" x14ac:dyDescent="0.25">
      <c r="A30" t="s">
        <v>101</v>
      </c>
      <c r="B30" t="s">
        <v>165</v>
      </c>
      <c r="C30" s="20">
        <v>0.32727272727272727</v>
      </c>
      <c r="D30" t="s">
        <v>10</v>
      </c>
      <c r="E30" t="s">
        <v>9</v>
      </c>
      <c r="F30" t="s">
        <v>31</v>
      </c>
      <c r="G30" t="s">
        <v>32</v>
      </c>
      <c r="H30" t="s">
        <v>169</v>
      </c>
      <c r="I30" s="15">
        <v>72686</v>
      </c>
      <c r="J30" t="s">
        <v>143</v>
      </c>
      <c r="K30" t="s">
        <v>167</v>
      </c>
    </row>
    <row r="31" spans="1:11" x14ac:dyDescent="0.25">
      <c r="A31" t="s">
        <v>101</v>
      </c>
      <c r="B31" t="s">
        <v>165</v>
      </c>
      <c r="C31" s="20">
        <v>9.0909090909090912E-2</v>
      </c>
      <c r="D31" t="s">
        <v>11</v>
      </c>
      <c r="E31" t="s">
        <v>16</v>
      </c>
      <c r="F31" t="s">
        <v>31</v>
      </c>
      <c r="G31" t="s">
        <v>32</v>
      </c>
      <c r="H31" t="s">
        <v>170</v>
      </c>
      <c r="I31" s="15">
        <v>72686</v>
      </c>
      <c r="J31" t="s">
        <v>143</v>
      </c>
      <c r="K31" t="s">
        <v>167</v>
      </c>
    </row>
    <row r="32" spans="1:11" x14ac:dyDescent="0.25">
      <c r="A32" t="s">
        <v>101</v>
      </c>
      <c r="B32" t="s">
        <v>165</v>
      </c>
      <c r="C32" s="20">
        <v>5.4545454545454543E-2</v>
      </c>
      <c r="D32" t="s">
        <v>11</v>
      </c>
      <c r="E32" t="s">
        <v>16</v>
      </c>
      <c r="F32" t="s">
        <v>31</v>
      </c>
      <c r="G32" t="s">
        <v>171</v>
      </c>
      <c r="H32" t="s">
        <v>172</v>
      </c>
      <c r="I32" s="15">
        <v>72686</v>
      </c>
      <c r="J32" t="s">
        <v>143</v>
      </c>
      <c r="K32" t="s">
        <v>167</v>
      </c>
    </row>
    <row r="33" spans="1:11" x14ac:dyDescent="0.25">
      <c r="A33" t="s">
        <v>101</v>
      </c>
      <c r="B33" t="s">
        <v>165</v>
      </c>
      <c r="C33" s="20">
        <v>9.0909090909090912E-2</v>
      </c>
      <c r="D33" t="s">
        <v>11</v>
      </c>
      <c r="E33" t="s">
        <v>16</v>
      </c>
      <c r="F33" t="s">
        <v>31</v>
      </c>
      <c r="G33" t="s">
        <v>32</v>
      </c>
      <c r="H33" t="s">
        <v>173</v>
      </c>
      <c r="I33" s="15">
        <v>72686</v>
      </c>
      <c r="J33" t="s">
        <v>143</v>
      </c>
      <c r="K33" t="s">
        <v>167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3DDD2-4C38-490E-B932-200EDEF2E645}">
  <dimension ref="A1:G11"/>
  <sheetViews>
    <sheetView workbookViewId="0">
      <selection activeCell="A2" sqref="A2"/>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32.5703125" bestFit="1" customWidth="1"/>
    <col min="6" max="6" width="10.42578125" bestFit="1" customWidth="1"/>
    <col min="7" max="7" width="28.85546875" bestFit="1" customWidth="1"/>
    <col min="8" max="8" width="27.42578125" customWidth="1"/>
    <col min="9" max="9" width="13.28515625" bestFit="1" customWidth="1"/>
    <col min="10" max="10" width="19.5703125" bestFit="1" customWidth="1"/>
    <col min="11" max="11" width="10.42578125" bestFit="1" customWidth="1"/>
    <col min="12" max="12" width="13.85546875" bestFit="1" customWidth="1"/>
    <col min="13" max="13" width="21" bestFit="1" customWidth="1"/>
    <col min="14" max="14" width="37.42578125" bestFit="1" customWidth="1"/>
    <col min="15" max="15" width="27.42578125" customWidth="1"/>
  </cols>
  <sheetData>
    <row r="1" spans="1:7" x14ac:dyDescent="0.25">
      <c r="A1" t="s">
        <v>0</v>
      </c>
      <c r="B1" t="s">
        <v>1</v>
      </c>
      <c r="C1" t="s">
        <v>2</v>
      </c>
      <c r="D1" t="s">
        <v>3</v>
      </c>
      <c r="E1" t="s">
        <v>4</v>
      </c>
      <c r="F1" t="s">
        <v>5</v>
      </c>
      <c r="G1" t="s">
        <v>123</v>
      </c>
    </row>
    <row r="2" spans="1:7" x14ac:dyDescent="0.25">
      <c r="A2" t="s">
        <v>107</v>
      </c>
      <c r="B2" t="s">
        <v>95</v>
      </c>
      <c r="C2" t="s">
        <v>96</v>
      </c>
      <c r="D2" t="s">
        <v>6</v>
      </c>
      <c r="E2" t="s">
        <v>180</v>
      </c>
      <c r="F2">
        <v>460000</v>
      </c>
      <c r="G2" t="s">
        <v>140</v>
      </c>
    </row>
    <row r="3" spans="1:7" x14ac:dyDescent="0.25">
      <c r="A3" t="s">
        <v>102</v>
      </c>
      <c r="B3" t="s">
        <v>95</v>
      </c>
      <c r="C3" t="s">
        <v>96</v>
      </c>
      <c r="D3" t="s">
        <v>97</v>
      </c>
      <c r="E3" t="s">
        <v>175</v>
      </c>
      <c r="F3">
        <v>320000</v>
      </c>
      <c r="G3" t="s">
        <v>157</v>
      </c>
    </row>
    <row r="4" spans="1:7" x14ac:dyDescent="0.25">
      <c r="A4" t="s">
        <v>101</v>
      </c>
      <c r="B4" t="s">
        <v>95</v>
      </c>
      <c r="C4" t="s">
        <v>96</v>
      </c>
      <c r="D4" t="s">
        <v>97</v>
      </c>
      <c r="E4" t="s">
        <v>174</v>
      </c>
      <c r="F4">
        <v>550000</v>
      </c>
      <c r="G4" t="s">
        <v>165</v>
      </c>
    </row>
    <row r="5" spans="1:7" x14ac:dyDescent="0.25">
      <c r="A5" t="s">
        <v>103</v>
      </c>
      <c r="B5" t="s">
        <v>95</v>
      </c>
      <c r="C5" t="s">
        <v>96</v>
      </c>
      <c r="D5" t="s">
        <v>98</v>
      </c>
      <c r="E5" t="s">
        <v>176</v>
      </c>
      <c r="F5">
        <v>620000</v>
      </c>
      <c r="G5" t="s">
        <v>127</v>
      </c>
    </row>
    <row r="6" spans="1:7" x14ac:dyDescent="0.25">
      <c r="A6" t="s">
        <v>104</v>
      </c>
      <c r="B6" t="s">
        <v>95</v>
      </c>
      <c r="C6" t="s">
        <v>96</v>
      </c>
      <c r="D6" t="s">
        <v>98</v>
      </c>
      <c r="E6" t="s">
        <v>177</v>
      </c>
      <c r="F6">
        <v>480000</v>
      </c>
      <c r="G6" t="s">
        <v>127</v>
      </c>
    </row>
    <row r="7" spans="1:7" x14ac:dyDescent="0.25">
      <c r="A7" t="s">
        <v>105</v>
      </c>
      <c r="B7" t="s">
        <v>95</v>
      </c>
      <c r="C7" t="s">
        <v>96</v>
      </c>
      <c r="D7" t="s">
        <v>99</v>
      </c>
      <c r="E7" t="s">
        <v>178</v>
      </c>
      <c r="F7">
        <v>370000</v>
      </c>
      <c r="G7" t="s">
        <v>127</v>
      </c>
    </row>
    <row r="8" spans="1:7" x14ac:dyDescent="0.25">
      <c r="A8" t="s">
        <v>106</v>
      </c>
      <c r="B8" t="s">
        <v>95</v>
      </c>
      <c r="C8" t="s">
        <v>96</v>
      </c>
      <c r="D8" t="s">
        <v>99</v>
      </c>
      <c r="E8" t="s">
        <v>179</v>
      </c>
      <c r="F8">
        <v>230000</v>
      </c>
      <c r="G8" t="s">
        <v>127</v>
      </c>
    </row>
    <row r="9" spans="1:7" x14ac:dyDescent="0.25">
      <c r="A9" t="s">
        <v>108</v>
      </c>
      <c r="B9" t="s">
        <v>95</v>
      </c>
      <c r="C9" t="s">
        <v>96</v>
      </c>
      <c r="D9" t="s">
        <v>6</v>
      </c>
      <c r="E9" t="s">
        <v>181</v>
      </c>
      <c r="F9">
        <v>210000</v>
      </c>
      <c r="G9" t="s">
        <v>127</v>
      </c>
    </row>
    <row r="10" spans="1:7" x14ac:dyDescent="0.25">
      <c r="A10" t="s">
        <v>109</v>
      </c>
      <c r="B10" t="s">
        <v>95</v>
      </c>
      <c r="C10" t="s">
        <v>96</v>
      </c>
      <c r="D10" t="s">
        <v>100</v>
      </c>
      <c r="E10" t="s">
        <v>182</v>
      </c>
      <c r="F10">
        <v>160000</v>
      </c>
      <c r="G10" t="s">
        <v>127</v>
      </c>
    </row>
    <row r="11" spans="1:7" x14ac:dyDescent="0.25">
      <c r="A11" t="s">
        <v>110</v>
      </c>
      <c r="B11" t="s">
        <v>95</v>
      </c>
      <c r="C11" t="s">
        <v>96</v>
      </c>
      <c r="D11" t="s">
        <v>100</v>
      </c>
      <c r="E11" t="s">
        <v>183</v>
      </c>
      <c r="F11">
        <v>190000</v>
      </c>
      <c r="G11" t="s">
        <v>127</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6F4D-745C-4DBE-989A-8DA6353CAAFF}">
  <dimension ref="A1:H11"/>
  <sheetViews>
    <sheetView workbookViewId="0">
      <selection activeCell="H2" sqref="H2"/>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0" style="19" bestFit="1" customWidth="1"/>
    <col min="7" max="7" width="28.85546875" style="19" bestFit="1" customWidth="1"/>
    <col min="8" max="8" width="27.42578125" bestFit="1" customWidth="1"/>
  </cols>
  <sheetData>
    <row r="1" spans="1:8" ht="16.5" thickTop="1" thickBot="1" x14ac:dyDescent="0.3">
      <c r="A1" s="17" t="str" cm="1">
        <f t="array" ref="A1:G11">Allocation_Override_Setup[#All]</f>
        <v>ID</v>
      </c>
      <c r="B1" s="17" t="str">
        <v>Fiscal Year</v>
      </c>
      <c r="C1" s="17" t="str">
        <v>Organization</v>
      </c>
      <c r="D1" s="17" t="str">
        <v>Division</v>
      </c>
      <c r="E1" s="17" t="str">
        <v>Line Item</v>
      </c>
      <c r="F1" s="18" t="str">
        <v>Amount</v>
      </c>
      <c r="G1" s="18" t="str">
        <v>Allocation Method</v>
      </c>
      <c r="H1" s="16" t="s">
        <v>129</v>
      </c>
    </row>
    <row r="2" spans="1:8" ht="15.75" thickTop="1" x14ac:dyDescent="0.25">
      <c r="A2" t="str">
        <v>007</v>
      </c>
      <c r="B2" t="str">
        <v>FY23</v>
      </c>
      <c r="C2" t="str">
        <v>Chief Information Officer</v>
      </c>
      <c r="D2" t="str">
        <v>Data Management</v>
      </c>
      <c r="E2" t="str">
        <v>Big Data Analytics Platform</v>
      </c>
      <c r="F2" s="19">
        <v>460000</v>
      </c>
      <c r="G2" s="19" t="str">
        <v>Big Data Platform</v>
      </c>
      <c r="H2" s="2"/>
    </row>
    <row r="3" spans="1:8" x14ac:dyDescent="0.25">
      <c r="A3" t="str">
        <v>002</v>
      </c>
      <c r="B3" t="str">
        <v>FY23</v>
      </c>
      <c r="C3" t="str">
        <v>Chief Information Officer</v>
      </c>
      <c r="D3" t="str">
        <v>Network Services</v>
      </c>
      <c r="E3" t="str">
        <v>Upgrade Data Center</v>
      </c>
      <c r="F3" s="19">
        <v>320000</v>
      </c>
      <c r="G3" s="19" t="str">
        <v>Data Center Network Upgrades</v>
      </c>
      <c r="H3" s="2"/>
    </row>
    <row r="4" spans="1:8" x14ac:dyDescent="0.25">
      <c r="A4" t="str">
        <v>001</v>
      </c>
      <c r="B4" t="str">
        <v>FY23</v>
      </c>
      <c r="C4" t="str">
        <v>Chief Information Officer</v>
      </c>
      <c r="D4" t="str">
        <v>Network Services</v>
      </c>
      <c r="E4" t="str">
        <v>Network Redundancy Setup</v>
      </c>
      <c r="F4" s="19">
        <v>550000</v>
      </c>
      <c r="G4" s="19" t="str">
        <v>Network Redundacy Setup</v>
      </c>
      <c r="H4" s="2"/>
    </row>
    <row r="5" spans="1:8" x14ac:dyDescent="0.25">
      <c r="A5" t="str">
        <v>003</v>
      </c>
      <c r="B5" t="str">
        <v>FY23</v>
      </c>
      <c r="C5" t="str">
        <v>Chief Information Officer</v>
      </c>
      <c r="D5" t="str">
        <v>Software Development</v>
      </c>
      <c r="E5" t="str">
        <v>Develop Mobile Application</v>
      </c>
      <c r="F5" s="19">
        <v>620000</v>
      </c>
      <c r="G5" s="19" t="str">
        <v>No Allocation</v>
      </c>
      <c r="H5" s="2"/>
    </row>
    <row r="6" spans="1:8" x14ac:dyDescent="0.25">
      <c r="A6" t="str">
        <v>004</v>
      </c>
      <c r="B6" t="str">
        <v>FY23</v>
      </c>
      <c r="C6" t="str">
        <v>Chief Information Officer</v>
      </c>
      <c r="D6" t="str">
        <v>Software Development</v>
      </c>
      <c r="E6" t="str">
        <v>Integrate AI Solutions</v>
      </c>
      <c r="F6" s="19">
        <v>480000</v>
      </c>
      <c r="G6" s="19" t="str">
        <v>No Allocation</v>
      </c>
      <c r="H6" s="2"/>
    </row>
    <row r="7" spans="1:8" x14ac:dyDescent="0.25">
      <c r="A7" t="str">
        <v>005</v>
      </c>
      <c r="B7" t="str">
        <v>FY23</v>
      </c>
      <c r="C7" t="str">
        <v>Chief Information Officer</v>
      </c>
      <c r="D7" t="str">
        <v>Cyber Security</v>
      </c>
      <c r="E7" t="str">
        <v>Advanced Threat Detection System</v>
      </c>
      <c r="F7" s="19">
        <v>370000</v>
      </c>
      <c r="G7" s="19" t="str">
        <v>No Allocation</v>
      </c>
      <c r="H7" s="2"/>
    </row>
    <row r="8" spans="1:8" x14ac:dyDescent="0.25">
      <c r="A8" t="str">
        <v>006</v>
      </c>
      <c r="B8" t="str">
        <v>FY23</v>
      </c>
      <c r="C8" t="str">
        <v>Chief Information Officer</v>
      </c>
      <c r="D8" t="str">
        <v>Cyber Security</v>
      </c>
      <c r="E8" t="str">
        <v>Multi-Factor Authentication</v>
      </c>
      <c r="F8" s="19">
        <v>230000</v>
      </c>
      <c r="G8" s="19" t="str">
        <v>No Allocation</v>
      </c>
      <c r="H8" s="2"/>
    </row>
    <row r="9" spans="1:8" x14ac:dyDescent="0.25">
      <c r="A9" t="str">
        <v>008</v>
      </c>
      <c r="B9" t="str">
        <v>FY23</v>
      </c>
      <c r="C9" t="str">
        <v>Chief Information Officer</v>
      </c>
      <c r="D9" t="str">
        <v>Data Management</v>
      </c>
      <c r="E9" t="str">
        <v>Data Backup Solution</v>
      </c>
      <c r="F9" s="19">
        <v>210000</v>
      </c>
      <c r="G9" s="19" t="str">
        <v>No Allocation</v>
      </c>
      <c r="H9" s="2"/>
    </row>
    <row r="10" spans="1:8" x14ac:dyDescent="0.25">
      <c r="A10" t="str">
        <v>009</v>
      </c>
      <c r="B10" t="str">
        <v>FY23</v>
      </c>
      <c r="C10" t="str">
        <v>Chief Information Officer</v>
      </c>
      <c r="D10" t="str">
        <v>User Support</v>
      </c>
      <c r="E10" t="str">
        <v>Remote Support Tools</v>
      </c>
      <c r="F10" s="19">
        <v>160000</v>
      </c>
      <c r="G10" s="19" t="str">
        <v>No Allocation</v>
      </c>
      <c r="H10" s="2"/>
    </row>
    <row r="11" spans="1:8" x14ac:dyDescent="0.25">
      <c r="A11" t="str">
        <v>010</v>
      </c>
      <c r="B11" t="str">
        <v>FY23</v>
      </c>
      <c r="C11" t="str">
        <v>Chief Information Officer</v>
      </c>
      <c r="D11" t="str">
        <v>User Support</v>
      </c>
      <c r="E11" t="str">
        <v>Continuous Learning Programs</v>
      </c>
      <c r="F11" s="19">
        <v>190000</v>
      </c>
      <c r="G11" s="19" t="str">
        <v>No Allocation</v>
      </c>
      <c r="H11" s="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89892B-C7FF-4472-9F64-EAC959320C76}">
          <x14:formula1>
            <xm:f>'Allocation Method Library (PQ)'!$C$2:$C$4958</xm:f>
          </x14:formula1>
          <xm:sqref>H2:H11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3F53-B89B-45EB-9C1D-0C31974DB02C}">
  <dimension ref="A1:Q40"/>
  <sheetViews>
    <sheetView workbookViewId="0">
      <selection activeCell="A2" sqref="A2"/>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32.5703125" bestFit="1" customWidth="1"/>
    <col min="6" max="6" width="10.42578125" bestFit="1" customWidth="1"/>
    <col min="7" max="7" width="28.85546875" bestFit="1" customWidth="1"/>
    <col min="8" max="8" width="13.28515625" bestFit="1" customWidth="1"/>
    <col min="9" max="9" width="19.5703125" bestFit="1" customWidth="1"/>
    <col min="10" max="10" width="15.85546875" bestFit="1" customWidth="1"/>
    <col min="11" max="11" width="15.7109375" bestFit="1" customWidth="1"/>
    <col min="12" max="12" width="21.140625" bestFit="1" customWidth="1"/>
    <col min="13" max="13" width="38" bestFit="1" customWidth="1"/>
    <col min="14" max="14" width="45.7109375" bestFit="1" customWidth="1"/>
    <col min="15" max="15" width="13.85546875" bestFit="1" customWidth="1"/>
    <col min="16" max="16" width="16.42578125" bestFit="1" customWidth="1"/>
    <col min="17" max="17" width="47" bestFit="1" customWidth="1"/>
  </cols>
  <sheetData>
    <row r="1" spans="1:17" x14ac:dyDescent="0.25">
      <c r="A1" t="s">
        <v>0</v>
      </c>
      <c r="B1" t="s">
        <v>1</v>
      </c>
      <c r="C1" t="s">
        <v>2</v>
      </c>
      <c r="D1" t="s">
        <v>3</v>
      </c>
      <c r="E1" t="s">
        <v>4</v>
      </c>
      <c r="F1" t="s">
        <v>5</v>
      </c>
      <c r="G1" t="s">
        <v>123</v>
      </c>
      <c r="H1" t="s">
        <v>124</v>
      </c>
      <c r="I1" t="s">
        <v>125</v>
      </c>
      <c r="J1" t="s">
        <v>7</v>
      </c>
      <c r="K1" t="s">
        <v>17</v>
      </c>
      <c r="L1" t="s">
        <v>39</v>
      </c>
      <c r="M1" t="s">
        <v>40</v>
      </c>
      <c r="N1" t="s">
        <v>41</v>
      </c>
      <c r="O1" t="s">
        <v>126</v>
      </c>
      <c r="P1" t="s">
        <v>138</v>
      </c>
      <c r="Q1" t="s">
        <v>130</v>
      </c>
    </row>
    <row r="2" spans="1:17" x14ac:dyDescent="0.25">
      <c r="A2" t="s">
        <v>101</v>
      </c>
      <c r="B2" t="s">
        <v>95</v>
      </c>
      <c r="C2" t="s">
        <v>96</v>
      </c>
      <c r="D2" t="s">
        <v>97</v>
      </c>
      <c r="E2" t="s">
        <v>174</v>
      </c>
      <c r="F2">
        <v>550000</v>
      </c>
      <c r="G2" t="s">
        <v>165</v>
      </c>
      <c r="H2">
        <v>9.0909090909090912E-2</v>
      </c>
      <c r="I2">
        <v>50000</v>
      </c>
      <c r="J2" t="s">
        <v>13</v>
      </c>
      <c r="K2" t="s">
        <v>13</v>
      </c>
      <c r="L2" t="s">
        <v>29</v>
      </c>
      <c r="M2" t="s">
        <v>30</v>
      </c>
      <c r="N2" t="s">
        <v>148</v>
      </c>
      <c r="O2" s="15">
        <v>72686</v>
      </c>
      <c r="P2" t="s">
        <v>143</v>
      </c>
      <c r="Q2" t="s">
        <v>167</v>
      </c>
    </row>
    <row r="3" spans="1:17" x14ac:dyDescent="0.25">
      <c r="A3" t="s">
        <v>101</v>
      </c>
      <c r="B3" t="s">
        <v>95</v>
      </c>
      <c r="C3" t="s">
        <v>96</v>
      </c>
      <c r="D3" t="s">
        <v>97</v>
      </c>
      <c r="E3" t="s">
        <v>174</v>
      </c>
      <c r="F3">
        <v>550000</v>
      </c>
      <c r="G3" t="s">
        <v>165</v>
      </c>
      <c r="H3">
        <v>4.5454545454545456E-2</v>
      </c>
      <c r="I3">
        <v>25000</v>
      </c>
      <c r="J3" t="s">
        <v>14</v>
      </c>
      <c r="K3" t="s">
        <v>15</v>
      </c>
      <c r="L3" t="s">
        <v>24</v>
      </c>
      <c r="M3" t="s">
        <v>25</v>
      </c>
      <c r="N3" t="s">
        <v>168</v>
      </c>
      <c r="O3" s="15">
        <v>72686</v>
      </c>
      <c r="P3" t="s">
        <v>143</v>
      </c>
      <c r="Q3" t="s">
        <v>167</v>
      </c>
    </row>
    <row r="4" spans="1:17" x14ac:dyDescent="0.25">
      <c r="A4" t="s">
        <v>101</v>
      </c>
      <c r="B4" t="s">
        <v>95</v>
      </c>
      <c r="C4" t="s">
        <v>96</v>
      </c>
      <c r="D4" t="s">
        <v>97</v>
      </c>
      <c r="E4" t="s">
        <v>174</v>
      </c>
      <c r="F4">
        <v>550000</v>
      </c>
      <c r="G4" t="s">
        <v>165</v>
      </c>
      <c r="H4">
        <v>5.4545454545454543E-2</v>
      </c>
      <c r="I4">
        <v>30000</v>
      </c>
      <c r="J4" t="s">
        <v>14</v>
      </c>
      <c r="K4" t="s">
        <v>15</v>
      </c>
      <c r="L4" t="s">
        <v>24</v>
      </c>
      <c r="M4" t="s">
        <v>25</v>
      </c>
      <c r="N4" t="s">
        <v>168</v>
      </c>
      <c r="O4" s="15">
        <v>72686</v>
      </c>
      <c r="P4" t="s">
        <v>143</v>
      </c>
      <c r="Q4" t="s">
        <v>167</v>
      </c>
    </row>
    <row r="5" spans="1:17" x14ac:dyDescent="0.25">
      <c r="A5" t="s">
        <v>101</v>
      </c>
      <c r="B5" t="s">
        <v>95</v>
      </c>
      <c r="C5" t="s">
        <v>96</v>
      </c>
      <c r="D5" t="s">
        <v>97</v>
      </c>
      <c r="E5" t="s">
        <v>174</v>
      </c>
      <c r="F5">
        <v>550000</v>
      </c>
      <c r="G5" t="s">
        <v>165</v>
      </c>
      <c r="H5">
        <v>7.2727272727272724E-2</v>
      </c>
      <c r="I5">
        <v>40000</v>
      </c>
      <c r="J5" t="s">
        <v>12</v>
      </c>
      <c r="K5" t="s">
        <v>9</v>
      </c>
      <c r="L5" t="s">
        <v>34</v>
      </c>
      <c r="M5" t="s">
        <v>35</v>
      </c>
      <c r="N5" t="s">
        <v>166</v>
      </c>
      <c r="O5" s="15">
        <v>72686</v>
      </c>
      <c r="P5" t="s">
        <v>143</v>
      </c>
      <c r="Q5" t="s">
        <v>167</v>
      </c>
    </row>
    <row r="6" spans="1:17" x14ac:dyDescent="0.25">
      <c r="A6" t="s">
        <v>101</v>
      </c>
      <c r="B6" t="s">
        <v>95</v>
      </c>
      <c r="C6" t="s">
        <v>96</v>
      </c>
      <c r="D6" t="s">
        <v>97</v>
      </c>
      <c r="E6" t="s">
        <v>174</v>
      </c>
      <c r="F6">
        <v>550000</v>
      </c>
      <c r="G6" t="s">
        <v>165</v>
      </c>
      <c r="H6">
        <v>4.5454545454545456E-2</v>
      </c>
      <c r="I6">
        <v>25000</v>
      </c>
      <c r="J6" t="s">
        <v>12</v>
      </c>
      <c r="K6" t="s">
        <v>9</v>
      </c>
      <c r="L6" t="s">
        <v>31</v>
      </c>
      <c r="M6" t="s">
        <v>32</v>
      </c>
      <c r="N6" t="s">
        <v>122</v>
      </c>
      <c r="O6" s="15">
        <v>72686</v>
      </c>
      <c r="P6" t="s">
        <v>143</v>
      </c>
      <c r="Q6" t="s">
        <v>167</v>
      </c>
    </row>
    <row r="7" spans="1:17" x14ac:dyDescent="0.25">
      <c r="A7" t="s">
        <v>101</v>
      </c>
      <c r="B7" t="s">
        <v>95</v>
      </c>
      <c r="C7" t="s">
        <v>96</v>
      </c>
      <c r="D7" t="s">
        <v>97</v>
      </c>
      <c r="E7" t="s">
        <v>174</v>
      </c>
      <c r="F7">
        <v>550000</v>
      </c>
      <c r="G7" t="s">
        <v>165</v>
      </c>
      <c r="H7">
        <v>5.4545454545454543E-2</v>
      </c>
      <c r="I7">
        <v>30000</v>
      </c>
      <c r="J7" t="s">
        <v>11</v>
      </c>
      <c r="K7" t="s">
        <v>16</v>
      </c>
      <c r="L7" t="s">
        <v>31</v>
      </c>
      <c r="M7" t="s">
        <v>171</v>
      </c>
      <c r="N7" t="s">
        <v>172</v>
      </c>
      <c r="O7" s="15">
        <v>72686</v>
      </c>
      <c r="P7" t="s">
        <v>143</v>
      </c>
      <c r="Q7" t="s">
        <v>167</v>
      </c>
    </row>
    <row r="8" spans="1:17" x14ac:dyDescent="0.25">
      <c r="A8" t="s">
        <v>101</v>
      </c>
      <c r="B8" t="s">
        <v>95</v>
      </c>
      <c r="C8" t="s">
        <v>96</v>
      </c>
      <c r="D8" t="s">
        <v>97</v>
      </c>
      <c r="E8" t="s">
        <v>174</v>
      </c>
      <c r="F8">
        <v>550000</v>
      </c>
      <c r="G8" t="s">
        <v>165</v>
      </c>
      <c r="H8">
        <v>9.0909090909090912E-2</v>
      </c>
      <c r="I8">
        <v>50000</v>
      </c>
      <c r="J8" t="s">
        <v>11</v>
      </c>
      <c r="K8" t="s">
        <v>16</v>
      </c>
      <c r="L8" t="s">
        <v>31</v>
      </c>
      <c r="M8" t="s">
        <v>32</v>
      </c>
      <c r="N8" t="s">
        <v>173</v>
      </c>
      <c r="O8" s="15">
        <v>72686</v>
      </c>
      <c r="P8" t="s">
        <v>143</v>
      </c>
      <c r="Q8" t="s">
        <v>167</v>
      </c>
    </row>
    <row r="9" spans="1:17" x14ac:dyDescent="0.25">
      <c r="A9" t="s">
        <v>101</v>
      </c>
      <c r="B9" t="s">
        <v>95</v>
      </c>
      <c r="C9" t="s">
        <v>96</v>
      </c>
      <c r="D9" t="s">
        <v>97</v>
      </c>
      <c r="E9" t="s">
        <v>174</v>
      </c>
      <c r="F9">
        <v>550000</v>
      </c>
      <c r="G9" t="s">
        <v>165</v>
      </c>
      <c r="H9">
        <v>9.0909090909090912E-2</v>
      </c>
      <c r="I9">
        <v>50000</v>
      </c>
      <c r="J9" t="s">
        <v>11</v>
      </c>
      <c r="K9" t="s">
        <v>16</v>
      </c>
      <c r="L9" t="s">
        <v>31</v>
      </c>
      <c r="M9" t="s">
        <v>32</v>
      </c>
      <c r="N9" t="s">
        <v>170</v>
      </c>
      <c r="O9" s="15">
        <v>72686</v>
      </c>
      <c r="P9" t="s">
        <v>143</v>
      </c>
      <c r="Q9" t="s">
        <v>167</v>
      </c>
    </row>
    <row r="10" spans="1:17" x14ac:dyDescent="0.25">
      <c r="A10" t="s">
        <v>101</v>
      </c>
      <c r="B10" t="s">
        <v>95</v>
      </c>
      <c r="C10" t="s">
        <v>96</v>
      </c>
      <c r="D10" t="s">
        <v>97</v>
      </c>
      <c r="E10" t="s">
        <v>174</v>
      </c>
      <c r="F10">
        <v>550000</v>
      </c>
      <c r="G10" t="s">
        <v>165</v>
      </c>
      <c r="H10">
        <v>0.12727272727272726</v>
      </c>
      <c r="I10">
        <v>70000</v>
      </c>
      <c r="J10" t="s">
        <v>10</v>
      </c>
      <c r="K10" t="s">
        <v>9</v>
      </c>
      <c r="L10" t="s">
        <v>24</v>
      </c>
      <c r="M10" t="s">
        <v>26</v>
      </c>
      <c r="N10" t="s">
        <v>153</v>
      </c>
      <c r="O10" s="15">
        <v>72686</v>
      </c>
      <c r="P10" t="s">
        <v>143</v>
      </c>
      <c r="Q10" t="s">
        <v>167</v>
      </c>
    </row>
    <row r="11" spans="1:17" x14ac:dyDescent="0.25">
      <c r="A11" t="s">
        <v>101</v>
      </c>
      <c r="B11" t="s">
        <v>95</v>
      </c>
      <c r="C11" t="s">
        <v>96</v>
      </c>
      <c r="D11" t="s">
        <v>97</v>
      </c>
      <c r="E11" t="s">
        <v>174</v>
      </c>
      <c r="F11">
        <v>550000</v>
      </c>
      <c r="G11" t="s">
        <v>165</v>
      </c>
      <c r="H11">
        <v>0.32727272727272727</v>
      </c>
      <c r="I11">
        <v>180000</v>
      </c>
      <c r="J11" t="s">
        <v>10</v>
      </c>
      <c r="K11" t="s">
        <v>9</v>
      </c>
      <c r="L11" t="s">
        <v>31</v>
      </c>
      <c r="M11" t="s">
        <v>32</v>
      </c>
      <c r="N11" t="s">
        <v>169</v>
      </c>
      <c r="O11" s="15">
        <v>72686</v>
      </c>
      <c r="P11" t="s">
        <v>143</v>
      </c>
      <c r="Q11" t="s">
        <v>167</v>
      </c>
    </row>
    <row r="12" spans="1:17" x14ac:dyDescent="0.25">
      <c r="A12" t="s">
        <v>102</v>
      </c>
      <c r="B12" t="s">
        <v>95</v>
      </c>
      <c r="C12" t="s">
        <v>96</v>
      </c>
      <c r="D12" t="s">
        <v>97</v>
      </c>
      <c r="E12" t="s">
        <v>175</v>
      </c>
      <c r="F12">
        <v>320000</v>
      </c>
      <c r="G12" t="s">
        <v>157</v>
      </c>
      <c r="H12">
        <v>0.26829268292682928</v>
      </c>
      <c r="I12">
        <v>85853.658500000005</v>
      </c>
      <c r="J12" t="s">
        <v>10</v>
      </c>
      <c r="K12" t="s">
        <v>9</v>
      </c>
      <c r="L12" t="s">
        <v>22</v>
      </c>
      <c r="M12" t="s">
        <v>23</v>
      </c>
      <c r="N12" t="s">
        <v>162</v>
      </c>
      <c r="O12" s="15">
        <v>72686</v>
      </c>
      <c r="P12" t="s">
        <v>143</v>
      </c>
      <c r="Q12" t="s">
        <v>159</v>
      </c>
    </row>
    <row r="13" spans="1:17" x14ac:dyDescent="0.25">
      <c r="A13" t="s">
        <v>102</v>
      </c>
      <c r="B13" t="s">
        <v>95</v>
      </c>
      <c r="C13" t="s">
        <v>96</v>
      </c>
      <c r="D13" t="s">
        <v>97</v>
      </c>
      <c r="E13" t="s">
        <v>175</v>
      </c>
      <c r="F13">
        <v>320000</v>
      </c>
      <c r="G13" t="s">
        <v>157</v>
      </c>
      <c r="H13">
        <v>0.15853658536585366</v>
      </c>
      <c r="I13">
        <v>50731.707300000002</v>
      </c>
      <c r="J13" t="s">
        <v>10</v>
      </c>
      <c r="K13" t="s">
        <v>9</v>
      </c>
      <c r="L13" t="s">
        <v>24</v>
      </c>
      <c r="M13" t="s">
        <v>26</v>
      </c>
      <c r="N13" t="s">
        <v>153</v>
      </c>
      <c r="O13" s="15">
        <v>72686</v>
      </c>
      <c r="P13" t="s">
        <v>143</v>
      </c>
      <c r="Q13" t="s">
        <v>159</v>
      </c>
    </row>
    <row r="14" spans="1:17" x14ac:dyDescent="0.25">
      <c r="A14" t="s">
        <v>102</v>
      </c>
      <c r="B14" t="s">
        <v>95</v>
      </c>
      <c r="C14" t="s">
        <v>96</v>
      </c>
      <c r="D14" t="s">
        <v>97</v>
      </c>
      <c r="E14" t="s">
        <v>175</v>
      </c>
      <c r="F14">
        <v>320000</v>
      </c>
      <c r="G14" t="s">
        <v>157</v>
      </c>
      <c r="H14">
        <v>3.9024390243902439E-2</v>
      </c>
      <c r="I14">
        <v>12487.804899999999</v>
      </c>
      <c r="J14" t="s">
        <v>11</v>
      </c>
      <c r="K14" t="s">
        <v>9</v>
      </c>
      <c r="L14" t="s">
        <v>22</v>
      </c>
      <c r="M14" t="s">
        <v>23</v>
      </c>
      <c r="N14" t="s">
        <v>161</v>
      </c>
      <c r="O14" s="15">
        <v>72686</v>
      </c>
      <c r="P14" t="s">
        <v>143</v>
      </c>
      <c r="Q14" t="s">
        <v>159</v>
      </c>
    </row>
    <row r="15" spans="1:17" x14ac:dyDescent="0.25">
      <c r="A15" t="s">
        <v>102</v>
      </c>
      <c r="B15" t="s">
        <v>95</v>
      </c>
      <c r="C15" t="s">
        <v>96</v>
      </c>
      <c r="D15" t="s">
        <v>97</v>
      </c>
      <c r="E15" t="s">
        <v>175</v>
      </c>
      <c r="F15">
        <v>320000</v>
      </c>
      <c r="G15" t="s">
        <v>157</v>
      </c>
      <c r="H15">
        <v>7.3170731707317069E-2</v>
      </c>
      <c r="I15">
        <v>23414.634099999999</v>
      </c>
      <c r="J15" t="s">
        <v>11</v>
      </c>
      <c r="K15" t="s">
        <v>9</v>
      </c>
      <c r="L15" t="s">
        <v>31</v>
      </c>
      <c r="M15" t="s">
        <v>32</v>
      </c>
      <c r="N15" t="s">
        <v>164</v>
      </c>
      <c r="O15" s="15">
        <v>72686</v>
      </c>
      <c r="P15" t="s">
        <v>143</v>
      </c>
      <c r="Q15" t="s">
        <v>159</v>
      </c>
    </row>
    <row r="16" spans="1:17" x14ac:dyDescent="0.25">
      <c r="A16" t="s">
        <v>102</v>
      </c>
      <c r="B16" t="s">
        <v>95</v>
      </c>
      <c r="C16" t="s">
        <v>96</v>
      </c>
      <c r="D16" t="s">
        <v>97</v>
      </c>
      <c r="E16" t="s">
        <v>175</v>
      </c>
      <c r="F16">
        <v>320000</v>
      </c>
      <c r="G16" t="s">
        <v>157</v>
      </c>
      <c r="H16">
        <v>2.9268292682926831E-2</v>
      </c>
      <c r="I16">
        <v>9365.8536999999997</v>
      </c>
      <c r="J16" t="s">
        <v>11</v>
      </c>
      <c r="K16" t="s">
        <v>9</v>
      </c>
      <c r="L16" t="s">
        <v>22</v>
      </c>
      <c r="M16" t="s">
        <v>23</v>
      </c>
      <c r="N16" t="s">
        <v>121</v>
      </c>
      <c r="O16" s="15">
        <v>72686</v>
      </c>
      <c r="P16" t="s">
        <v>143</v>
      </c>
      <c r="Q16" t="s">
        <v>159</v>
      </c>
    </row>
    <row r="17" spans="1:17" x14ac:dyDescent="0.25">
      <c r="A17" t="s">
        <v>102</v>
      </c>
      <c r="B17" t="s">
        <v>95</v>
      </c>
      <c r="C17" t="s">
        <v>96</v>
      </c>
      <c r="D17" t="s">
        <v>97</v>
      </c>
      <c r="E17" t="s">
        <v>175</v>
      </c>
      <c r="F17">
        <v>320000</v>
      </c>
      <c r="G17" t="s">
        <v>157</v>
      </c>
      <c r="H17">
        <v>0.14634146341463414</v>
      </c>
      <c r="I17">
        <v>46829.268300000003</v>
      </c>
      <c r="J17" t="s">
        <v>11</v>
      </c>
      <c r="K17" t="s">
        <v>9</v>
      </c>
      <c r="L17" t="s">
        <v>20</v>
      </c>
      <c r="M17" t="s">
        <v>21</v>
      </c>
      <c r="N17" t="s">
        <v>163</v>
      </c>
      <c r="O17" s="15">
        <v>72686</v>
      </c>
      <c r="P17" t="s">
        <v>143</v>
      </c>
      <c r="Q17" t="s">
        <v>159</v>
      </c>
    </row>
    <row r="18" spans="1:17" x14ac:dyDescent="0.25">
      <c r="A18" t="s">
        <v>102</v>
      </c>
      <c r="B18" t="s">
        <v>95</v>
      </c>
      <c r="C18" t="s">
        <v>96</v>
      </c>
      <c r="D18" t="s">
        <v>97</v>
      </c>
      <c r="E18" t="s">
        <v>175</v>
      </c>
      <c r="F18">
        <v>320000</v>
      </c>
      <c r="G18" t="s">
        <v>157</v>
      </c>
      <c r="H18">
        <v>4.878048780487805E-2</v>
      </c>
      <c r="I18">
        <v>15609.756100000001</v>
      </c>
      <c r="J18" t="s">
        <v>12</v>
      </c>
      <c r="K18" t="s">
        <v>9</v>
      </c>
      <c r="L18" t="s">
        <v>22</v>
      </c>
      <c r="M18" t="s">
        <v>23</v>
      </c>
      <c r="N18" t="s">
        <v>160</v>
      </c>
      <c r="O18" s="15">
        <v>72686</v>
      </c>
      <c r="P18" t="s">
        <v>143</v>
      </c>
      <c r="Q18" t="s">
        <v>159</v>
      </c>
    </row>
    <row r="19" spans="1:17" x14ac:dyDescent="0.25">
      <c r="A19" t="s">
        <v>102</v>
      </c>
      <c r="B19" t="s">
        <v>95</v>
      </c>
      <c r="C19" t="s">
        <v>96</v>
      </c>
      <c r="D19" t="s">
        <v>97</v>
      </c>
      <c r="E19" t="s">
        <v>175</v>
      </c>
      <c r="F19">
        <v>320000</v>
      </c>
      <c r="G19" t="s">
        <v>157</v>
      </c>
      <c r="H19">
        <v>4.878048780487805E-2</v>
      </c>
      <c r="I19">
        <v>15609.756100000001</v>
      </c>
      <c r="J19" t="s">
        <v>12</v>
      </c>
      <c r="K19" t="s">
        <v>9</v>
      </c>
      <c r="L19" t="s">
        <v>34</v>
      </c>
      <c r="M19" t="s">
        <v>35</v>
      </c>
      <c r="N19" t="s">
        <v>158</v>
      </c>
      <c r="O19" s="15">
        <v>72686</v>
      </c>
      <c r="P19" t="s">
        <v>143</v>
      </c>
      <c r="Q19" t="s">
        <v>159</v>
      </c>
    </row>
    <row r="20" spans="1:17" x14ac:dyDescent="0.25">
      <c r="A20" t="s">
        <v>102</v>
      </c>
      <c r="B20" t="s">
        <v>95</v>
      </c>
      <c r="C20" t="s">
        <v>96</v>
      </c>
      <c r="D20" t="s">
        <v>97</v>
      </c>
      <c r="E20" t="s">
        <v>175</v>
      </c>
      <c r="F20">
        <v>320000</v>
      </c>
      <c r="G20" t="s">
        <v>157</v>
      </c>
      <c r="H20">
        <v>6.097560975609756E-2</v>
      </c>
      <c r="I20">
        <v>19512.195100000001</v>
      </c>
      <c r="J20" t="s">
        <v>10</v>
      </c>
      <c r="K20" t="s">
        <v>9</v>
      </c>
      <c r="L20" t="s">
        <v>22</v>
      </c>
      <c r="M20" t="s">
        <v>23</v>
      </c>
      <c r="N20" t="s">
        <v>147</v>
      </c>
      <c r="O20" s="15">
        <v>72686</v>
      </c>
      <c r="P20" t="s">
        <v>143</v>
      </c>
      <c r="Q20" t="s">
        <v>159</v>
      </c>
    </row>
    <row r="21" spans="1:17" x14ac:dyDescent="0.25">
      <c r="A21" t="s">
        <v>102</v>
      </c>
      <c r="B21" t="s">
        <v>95</v>
      </c>
      <c r="C21" t="s">
        <v>96</v>
      </c>
      <c r="D21" t="s">
        <v>97</v>
      </c>
      <c r="E21" t="s">
        <v>175</v>
      </c>
      <c r="F21">
        <v>320000</v>
      </c>
      <c r="G21" t="s">
        <v>157</v>
      </c>
      <c r="H21">
        <v>5.3658536585365853E-2</v>
      </c>
      <c r="I21">
        <v>17170.7317</v>
      </c>
      <c r="J21" t="s">
        <v>10</v>
      </c>
      <c r="K21" t="s">
        <v>9</v>
      </c>
      <c r="L21" t="s">
        <v>22</v>
      </c>
      <c r="M21" t="s">
        <v>23</v>
      </c>
      <c r="N21" t="s">
        <v>149</v>
      </c>
      <c r="O21" s="15">
        <v>72686</v>
      </c>
      <c r="P21" t="s">
        <v>143</v>
      </c>
      <c r="Q21" t="s">
        <v>159</v>
      </c>
    </row>
    <row r="22" spans="1:17" x14ac:dyDescent="0.25">
      <c r="A22" t="s">
        <v>102</v>
      </c>
      <c r="B22" t="s">
        <v>95</v>
      </c>
      <c r="C22" t="s">
        <v>96</v>
      </c>
      <c r="D22" t="s">
        <v>97</v>
      </c>
      <c r="E22" t="s">
        <v>175</v>
      </c>
      <c r="F22">
        <v>320000</v>
      </c>
      <c r="G22" t="s">
        <v>157</v>
      </c>
      <c r="H22">
        <v>7.3170731707317069E-2</v>
      </c>
      <c r="I22">
        <v>23414.634099999999</v>
      </c>
      <c r="J22" t="s">
        <v>13</v>
      </c>
      <c r="K22" t="s">
        <v>13</v>
      </c>
      <c r="L22" t="s">
        <v>29</v>
      </c>
      <c r="M22" t="s">
        <v>30</v>
      </c>
      <c r="N22" t="s">
        <v>148</v>
      </c>
      <c r="O22" s="15">
        <v>72686</v>
      </c>
      <c r="P22" t="s">
        <v>143</v>
      </c>
      <c r="Q22" t="s">
        <v>159</v>
      </c>
    </row>
    <row r="23" spans="1:17" x14ac:dyDescent="0.25">
      <c r="A23" t="s">
        <v>107</v>
      </c>
      <c r="B23" t="s">
        <v>95</v>
      </c>
      <c r="C23" t="s">
        <v>96</v>
      </c>
      <c r="D23" t="s">
        <v>6</v>
      </c>
      <c r="E23" t="s">
        <v>180</v>
      </c>
      <c r="F23">
        <v>460000</v>
      </c>
      <c r="G23" t="s">
        <v>140</v>
      </c>
      <c r="H23">
        <v>7.8260869565217397E-2</v>
      </c>
      <c r="I23">
        <v>36000</v>
      </c>
      <c r="J23" t="s">
        <v>13</v>
      </c>
      <c r="K23" t="s">
        <v>13</v>
      </c>
      <c r="L23" t="s">
        <v>29</v>
      </c>
      <c r="M23" t="s">
        <v>30</v>
      </c>
      <c r="N23" t="s">
        <v>148</v>
      </c>
      <c r="O23" s="15">
        <v>72686</v>
      </c>
      <c r="P23" t="s">
        <v>143</v>
      </c>
      <c r="Q23" t="s">
        <v>144</v>
      </c>
    </row>
    <row r="24" spans="1:17" x14ac:dyDescent="0.25">
      <c r="A24" t="s">
        <v>107</v>
      </c>
      <c r="B24" t="s">
        <v>95</v>
      </c>
      <c r="C24" t="s">
        <v>96</v>
      </c>
      <c r="D24" t="s">
        <v>6</v>
      </c>
      <c r="E24" t="s">
        <v>180</v>
      </c>
      <c r="F24">
        <v>460000</v>
      </c>
      <c r="G24" t="s">
        <v>140</v>
      </c>
      <c r="H24">
        <v>3.9130434782608699E-2</v>
      </c>
      <c r="I24">
        <v>18000</v>
      </c>
      <c r="J24" t="s">
        <v>10</v>
      </c>
      <c r="K24" t="s">
        <v>9</v>
      </c>
      <c r="L24" t="s">
        <v>24</v>
      </c>
      <c r="M24" t="s">
        <v>25</v>
      </c>
      <c r="N24" t="s">
        <v>149</v>
      </c>
      <c r="O24" s="15">
        <v>72686</v>
      </c>
      <c r="P24" t="s">
        <v>143</v>
      </c>
      <c r="Q24" t="s">
        <v>144</v>
      </c>
    </row>
    <row r="25" spans="1:17" x14ac:dyDescent="0.25">
      <c r="A25" t="s">
        <v>107</v>
      </c>
      <c r="B25" t="s">
        <v>95</v>
      </c>
      <c r="C25" t="s">
        <v>96</v>
      </c>
      <c r="D25" t="s">
        <v>6</v>
      </c>
      <c r="E25" t="s">
        <v>180</v>
      </c>
      <c r="F25">
        <v>460000</v>
      </c>
      <c r="G25" t="s">
        <v>140</v>
      </c>
      <c r="H25">
        <v>5.2173913043478258E-2</v>
      </c>
      <c r="I25">
        <v>24000</v>
      </c>
      <c r="J25" t="s">
        <v>10</v>
      </c>
      <c r="K25" t="s">
        <v>9</v>
      </c>
      <c r="L25" t="s">
        <v>24</v>
      </c>
      <c r="M25" t="s">
        <v>25</v>
      </c>
      <c r="N25" t="s">
        <v>147</v>
      </c>
      <c r="O25" s="15">
        <v>72686</v>
      </c>
      <c r="P25" t="s">
        <v>143</v>
      </c>
      <c r="Q25" t="s">
        <v>144</v>
      </c>
    </row>
    <row r="26" spans="1:17" x14ac:dyDescent="0.25">
      <c r="A26" t="s">
        <v>107</v>
      </c>
      <c r="B26" t="s">
        <v>95</v>
      </c>
      <c r="C26" t="s">
        <v>96</v>
      </c>
      <c r="D26" t="s">
        <v>6</v>
      </c>
      <c r="E26" t="s">
        <v>180</v>
      </c>
      <c r="F26">
        <v>460000</v>
      </c>
      <c r="G26" t="s">
        <v>140</v>
      </c>
      <c r="H26">
        <v>4.3478260869565216E-2</v>
      </c>
      <c r="I26">
        <v>20000</v>
      </c>
      <c r="J26" t="s">
        <v>12</v>
      </c>
      <c r="K26" t="s">
        <v>9</v>
      </c>
      <c r="L26" t="s">
        <v>33</v>
      </c>
      <c r="M26" t="s">
        <v>141</v>
      </c>
      <c r="N26" t="s">
        <v>142</v>
      </c>
      <c r="O26" s="15">
        <v>72686</v>
      </c>
      <c r="P26" t="s">
        <v>143</v>
      </c>
      <c r="Q26" t="s">
        <v>144</v>
      </c>
    </row>
    <row r="27" spans="1:17" x14ac:dyDescent="0.25">
      <c r="A27" t="s">
        <v>107</v>
      </c>
      <c r="B27" t="s">
        <v>95</v>
      </c>
      <c r="C27" t="s">
        <v>96</v>
      </c>
      <c r="D27" t="s">
        <v>6</v>
      </c>
      <c r="E27" t="s">
        <v>180</v>
      </c>
      <c r="F27">
        <v>460000</v>
      </c>
      <c r="G27" t="s">
        <v>140</v>
      </c>
      <c r="H27">
        <v>5.2173913043478258E-2</v>
      </c>
      <c r="I27">
        <v>24000</v>
      </c>
      <c r="J27" t="s">
        <v>12</v>
      </c>
      <c r="K27" t="s">
        <v>9</v>
      </c>
      <c r="L27" t="s">
        <v>33</v>
      </c>
      <c r="M27" t="s">
        <v>145</v>
      </c>
      <c r="N27" t="s">
        <v>146</v>
      </c>
      <c r="O27" s="15">
        <v>72686</v>
      </c>
      <c r="P27" t="s">
        <v>143</v>
      </c>
      <c r="Q27" t="s">
        <v>144</v>
      </c>
    </row>
    <row r="28" spans="1:17" x14ac:dyDescent="0.25">
      <c r="A28" t="s">
        <v>107</v>
      </c>
      <c r="B28" t="s">
        <v>95</v>
      </c>
      <c r="C28" t="s">
        <v>96</v>
      </c>
      <c r="D28" t="s">
        <v>6</v>
      </c>
      <c r="E28" t="s">
        <v>180</v>
      </c>
      <c r="F28">
        <v>460000</v>
      </c>
      <c r="G28" t="s">
        <v>140</v>
      </c>
      <c r="H28">
        <v>3.4782608695652174E-2</v>
      </c>
      <c r="I28">
        <v>16000</v>
      </c>
      <c r="J28" t="s">
        <v>11</v>
      </c>
      <c r="K28" t="s">
        <v>9</v>
      </c>
      <c r="L28" t="s">
        <v>31</v>
      </c>
      <c r="M28" t="s">
        <v>32</v>
      </c>
      <c r="N28" t="s">
        <v>150</v>
      </c>
      <c r="O28" s="15">
        <v>72686</v>
      </c>
      <c r="P28" t="s">
        <v>143</v>
      </c>
      <c r="Q28" t="s">
        <v>144</v>
      </c>
    </row>
    <row r="29" spans="1:17" x14ac:dyDescent="0.25">
      <c r="A29" t="s">
        <v>107</v>
      </c>
      <c r="B29" t="s">
        <v>95</v>
      </c>
      <c r="C29" t="s">
        <v>96</v>
      </c>
      <c r="D29" t="s">
        <v>6</v>
      </c>
      <c r="E29" t="s">
        <v>180</v>
      </c>
      <c r="F29">
        <v>460000</v>
      </c>
      <c r="G29" t="s">
        <v>140</v>
      </c>
      <c r="H29">
        <v>3.4782608695652174E-2</v>
      </c>
      <c r="I29">
        <v>16000</v>
      </c>
      <c r="J29" t="s">
        <v>11</v>
      </c>
      <c r="K29" t="s">
        <v>9</v>
      </c>
      <c r="L29" t="s">
        <v>36</v>
      </c>
      <c r="M29" t="s">
        <v>37</v>
      </c>
      <c r="N29" t="s">
        <v>154</v>
      </c>
      <c r="O29" s="15">
        <v>72686</v>
      </c>
      <c r="P29" t="s">
        <v>143</v>
      </c>
      <c r="Q29" t="s">
        <v>144</v>
      </c>
    </row>
    <row r="30" spans="1:17" x14ac:dyDescent="0.25">
      <c r="A30" t="s">
        <v>107</v>
      </c>
      <c r="B30" t="s">
        <v>95</v>
      </c>
      <c r="C30" t="s">
        <v>96</v>
      </c>
      <c r="D30" t="s">
        <v>6</v>
      </c>
      <c r="E30" t="s">
        <v>180</v>
      </c>
      <c r="F30">
        <v>460000</v>
      </c>
      <c r="G30" t="s">
        <v>140</v>
      </c>
      <c r="H30">
        <v>0.10434782608695652</v>
      </c>
      <c r="I30">
        <v>48000</v>
      </c>
      <c r="J30" t="s">
        <v>11</v>
      </c>
      <c r="K30" t="s">
        <v>9</v>
      </c>
      <c r="L30" t="s">
        <v>20</v>
      </c>
      <c r="M30" t="s">
        <v>155</v>
      </c>
      <c r="N30" t="s">
        <v>156</v>
      </c>
      <c r="O30" s="15">
        <v>72686</v>
      </c>
      <c r="P30" t="s">
        <v>143</v>
      </c>
      <c r="Q30" t="s">
        <v>144</v>
      </c>
    </row>
    <row r="31" spans="1:17" x14ac:dyDescent="0.25">
      <c r="A31" t="s">
        <v>107</v>
      </c>
      <c r="B31" t="s">
        <v>95</v>
      </c>
      <c r="C31" t="s">
        <v>96</v>
      </c>
      <c r="D31" t="s">
        <v>6</v>
      </c>
      <c r="E31" t="s">
        <v>180</v>
      </c>
      <c r="F31">
        <v>460000</v>
      </c>
      <c r="G31" t="s">
        <v>140</v>
      </c>
      <c r="H31">
        <v>0.11304347826086956</v>
      </c>
      <c r="I31">
        <v>52000</v>
      </c>
      <c r="J31" t="s">
        <v>10</v>
      </c>
      <c r="K31" t="s">
        <v>9</v>
      </c>
      <c r="L31" t="s">
        <v>24</v>
      </c>
      <c r="M31" t="s">
        <v>26</v>
      </c>
      <c r="N31" t="s">
        <v>153</v>
      </c>
      <c r="O31" s="15">
        <v>72686</v>
      </c>
      <c r="P31" t="s">
        <v>143</v>
      </c>
      <c r="Q31" t="s">
        <v>144</v>
      </c>
    </row>
    <row r="32" spans="1:17" x14ac:dyDescent="0.25">
      <c r="A32" t="s">
        <v>107</v>
      </c>
      <c r="B32" t="s">
        <v>95</v>
      </c>
      <c r="C32" t="s">
        <v>96</v>
      </c>
      <c r="D32" t="s">
        <v>6</v>
      </c>
      <c r="E32" t="s">
        <v>180</v>
      </c>
      <c r="F32">
        <v>460000</v>
      </c>
      <c r="G32" t="s">
        <v>140</v>
      </c>
      <c r="H32">
        <v>0.12173913043478261</v>
      </c>
      <c r="I32">
        <v>56000</v>
      </c>
      <c r="J32" t="s">
        <v>10</v>
      </c>
      <c r="K32" t="s">
        <v>9</v>
      </c>
      <c r="L32" t="s">
        <v>33</v>
      </c>
      <c r="M32" t="s">
        <v>145</v>
      </c>
      <c r="N32" t="s">
        <v>151</v>
      </c>
      <c r="O32" s="15">
        <v>72686</v>
      </c>
      <c r="P32" t="s">
        <v>143</v>
      </c>
      <c r="Q32" t="s">
        <v>144</v>
      </c>
    </row>
    <row r="33" spans="1:17" x14ac:dyDescent="0.25">
      <c r="A33" t="s">
        <v>107</v>
      </c>
      <c r="B33" t="s">
        <v>95</v>
      </c>
      <c r="C33" t="s">
        <v>96</v>
      </c>
      <c r="D33" t="s">
        <v>6</v>
      </c>
      <c r="E33" t="s">
        <v>180</v>
      </c>
      <c r="F33">
        <v>460000</v>
      </c>
      <c r="G33" t="s">
        <v>140</v>
      </c>
      <c r="H33">
        <v>0.32608695652173914</v>
      </c>
      <c r="I33">
        <v>150000</v>
      </c>
      <c r="J33" t="s">
        <v>10</v>
      </c>
      <c r="K33" t="s">
        <v>9</v>
      </c>
      <c r="L33" t="s">
        <v>33</v>
      </c>
      <c r="M33" t="s">
        <v>145</v>
      </c>
      <c r="N33" t="s">
        <v>152</v>
      </c>
      <c r="O33" s="15">
        <v>72686</v>
      </c>
      <c r="P33" t="s">
        <v>143</v>
      </c>
      <c r="Q33" t="s">
        <v>144</v>
      </c>
    </row>
    <row r="34" spans="1:17" x14ac:dyDescent="0.25">
      <c r="A34" t="s">
        <v>103</v>
      </c>
      <c r="B34" t="s">
        <v>95</v>
      </c>
      <c r="C34" t="s">
        <v>96</v>
      </c>
      <c r="D34" t="s">
        <v>98</v>
      </c>
      <c r="E34" t="s">
        <v>176</v>
      </c>
      <c r="F34">
        <v>620000</v>
      </c>
      <c r="G34" t="s">
        <v>127</v>
      </c>
      <c r="H34">
        <v>1</v>
      </c>
      <c r="I34">
        <v>620000</v>
      </c>
      <c r="J34" t="s">
        <v>8</v>
      </c>
      <c r="L34" t="s">
        <v>18</v>
      </c>
      <c r="M34" t="s">
        <v>19</v>
      </c>
      <c r="N34" t="s">
        <v>187</v>
      </c>
      <c r="O34" s="15">
        <v>45432</v>
      </c>
      <c r="P34" t="s">
        <v>139</v>
      </c>
      <c r="Q34" t="s">
        <v>185</v>
      </c>
    </row>
    <row r="35" spans="1:17" x14ac:dyDescent="0.25">
      <c r="A35" t="s">
        <v>104</v>
      </c>
      <c r="B35" t="s">
        <v>95</v>
      </c>
      <c r="C35" t="s">
        <v>96</v>
      </c>
      <c r="D35" t="s">
        <v>98</v>
      </c>
      <c r="E35" t="s">
        <v>177</v>
      </c>
      <c r="F35">
        <v>480000</v>
      </c>
      <c r="G35" t="s">
        <v>127</v>
      </c>
      <c r="H35">
        <v>1</v>
      </c>
      <c r="I35">
        <v>480000</v>
      </c>
      <c r="J35" t="s">
        <v>8</v>
      </c>
      <c r="L35" t="s">
        <v>18</v>
      </c>
      <c r="M35" t="s">
        <v>19</v>
      </c>
      <c r="N35" t="s">
        <v>188</v>
      </c>
      <c r="O35" s="15">
        <v>45432</v>
      </c>
      <c r="P35" t="s">
        <v>139</v>
      </c>
      <c r="Q35" t="s">
        <v>185</v>
      </c>
    </row>
    <row r="36" spans="1:17" x14ac:dyDescent="0.25">
      <c r="A36" t="s">
        <v>105</v>
      </c>
      <c r="B36" t="s">
        <v>95</v>
      </c>
      <c r="C36" t="s">
        <v>96</v>
      </c>
      <c r="D36" t="s">
        <v>99</v>
      </c>
      <c r="E36" t="s">
        <v>178</v>
      </c>
      <c r="F36">
        <v>370000</v>
      </c>
      <c r="G36" t="s">
        <v>127</v>
      </c>
      <c r="H36">
        <v>1</v>
      </c>
      <c r="I36">
        <v>370000</v>
      </c>
      <c r="J36" t="s">
        <v>10</v>
      </c>
      <c r="L36" t="s">
        <v>34</v>
      </c>
      <c r="M36" t="s">
        <v>35</v>
      </c>
      <c r="N36" t="s">
        <v>189</v>
      </c>
      <c r="O36" s="15">
        <v>45432</v>
      </c>
      <c r="P36" t="s">
        <v>139</v>
      </c>
      <c r="Q36" t="s">
        <v>185</v>
      </c>
    </row>
    <row r="37" spans="1:17" x14ac:dyDescent="0.25">
      <c r="A37" t="s">
        <v>106</v>
      </c>
      <c r="B37" t="s">
        <v>95</v>
      </c>
      <c r="C37" t="s">
        <v>96</v>
      </c>
      <c r="D37" t="s">
        <v>99</v>
      </c>
      <c r="E37" t="s">
        <v>179</v>
      </c>
      <c r="F37">
        <v>230000</v>
      </c>
      <c r="G37" t="s">
        <v>127</v>
      </c>
      <c r="H37">
        <v>1</v>
      </c>
      <c r="I37">
        <v>230000</v>
      </c>
      <c r="J37" t="s">
        <v>10</v>
      </c>
      <c r="L37" t="s">
        <v>34</v>
      </c>
      <c r="M37" t="s">
        <v>35</v>
      </c>
      <c r="N37" t="s">
        <v>190</v>
      </c>
      <c r="O37" s="15">
        <v>45432</v>
      </c>
      <c r="P37" t="s">
        <v>139</v>
      </c>
      <c r="Q37" t="s">
        <v>185</v>
      </c>
    </row>
    <row r="38" spans="1:17" x14ac:dyDescent="0.25">
      <c r="A38" t="s">
        <v>108</v>
      </c>
      <c r="B38" t="s">
        <v>95</v>
      </c>
      <c r="C38" t="s">
        <v>96</v>
      </c>
      <c r="D38" t="s">
        <v>6</v>
      </c>
      <c r="E38" t="s">
        <v>181</v>
      </c>
      <c r="F38">
        <v>210000</v>
      </c>
      <c r="G38" t="s">
        <v>127</v>
      </c>
      <c r="H38">
        <v>1</v>
      </c>
      <c r="I38">
        <v>210000</v>
      </c>
      <c r="J38" t="s">
        <v>10</v>
      </c>
      <c r="L38" t="s">
        <v>36</v>
      </c>
      <c r="M38" t="s">
        <v>37</v>
      </c>
      <c r="N38" t="s">
        <v>191</v>
      </c>
      <c r="O38" s="15">
        <v>45432</v>
      </c>
      <c r="P38" t="s">
        <v>139</v>
      </c>
      <c r="Q38" t="s">
        <v>185</v>
      </c>
    </row>
    <row r="39" spans="1:17" x14ac:dyDescent="0.25">
      <c r="A39" t="s">
        <v>109</v>
      </c>
      <c r="B39" t="s">
        <v>95</v>
      </c>
      <c r="C39" t="s">
        <v>96</v>
      </c>
      <c r="D39" t="s">
        <v>100</v>
      </c>
      <c r="E39" t="s">
        <v>182</v>
      </c>
      <c r="F39">
        <v>160000</v>
      </c>
      <c r="G39" t="s">
        <v>127</v>
      </c>
      <c r="H39">
        <v>1</v>
      </c>
      <c r="I39">
        <v>160000</v>
      </c>
      <c r="J39" t="s">
        <v>10</v>
      </c>
      <c r="L39" t="s">
        <v>27</v>
      </c>
      <c r="M39" t="s">
        <v>28</v>
      </c>
      <c r="N39" t="s">
        <v>182</v>
      </c>
      <c r="O39" s="15">
        <v>45432</v>
      </c>
      <c r="P39" t="s">
        <v>139</v>
      </c>
      <c r="Q39" t="s">
        <v>185</v>
      </c>
    </row>
    <row r="40" spans="1:17" x14ac:dyDescent="0.25">
      <c r="A40" t="s">
        <v>110</v>
      </c>
      <c r="B40" t="s">
        <v>95</v>
      </c>
      <c r="C40" t="s">
        <v>96</v>
      </c>
      <c r="D40" t="s">
        <v>100</v>
      </c>
      <c r="E40" t="s">
        <v>183</v>
      </c>
      <c r="F40">
        <v>190000</v>
      </c>
      <c r="G40" t="s">
        <v>127</v>
      </c>
      <c r="H40">
        <v>1</v>
      </c>
      <c r="I40">
        <v>190000</v>
      </c>
      <c r="J40" t="s">
        <v>10</v>
      </c>
      <c r="L40" t="s">
        <v>27</v>
      </c>
      <c r="M40" t="s">
        <v>192</v>
      </c>
      <c r="N40" t="s">
        <v>193</v>
      </c>
      <c r="O40" s="15">
        <v>45432</v>
      </c>
      <c r="P40" t="s">
        <v>139</v>
      </c>
      <c r="Q40" t="s">
        <v>185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tabSelected="1" workbookViewId="0"/>
  </sheetViews>
  <sheetFormatPr defaultRowHeight="15.75" x14ac:dyDescent="0.25"/>
  <cols>
    <col min="2" max="2" width="9.140625" style="11"/>
  </cols>
  <sheetData>
    <row r="2" spans="2:3" ht="21" x14ac:dyDescent="0.35">
      <c r="B2" s="3" t="s">
        <v>94</v>
      </c>
    </row>
    <row r="3" spans="2:3" ht="21" x14ac:dyDescent="0.35">
      <c r="B3" s="3" t="s">
        <v>137</v>
      </c>
    </row>
    <row r="5" spans="2:3" x14ac:dyDescent="0.25">
      <c r="B5" s="12" t="s">
        <v>56</v>
      </c>
    </row>
    <row r="7" spans="2:3" x14ac:dyDescent="0.25">
      <c r="C7" s="6" t="s">
        <v>58</v>
      </c>
    </row>
    <row r="9" spans="2:3" x14ac:dyDescent="0.25">
      <c r="C9" s="7" t="s">
        <v>59</v>
      </c>
    </row>
    <row r="10" spans="2:3" x14ac:dyDescent="0.25">
      <c r="C10" s="8"/>
    </row>
    <row r="11" spans="2:3" x14ac:dyDescent="0.25">
      <c r="C11" s="9" t="s">
        <v>65</v>
      </c>
    </row>
    <row r="12" spans="2:3" x14ac:dyDescent="0.25">
      <c r="C12" s="9" t="s">
        <v>66</v>
      </c>
    </row>
    <row r="13" spans="2:3" x14ac:dyDescent="0.25">
      <c r="C13" s="9" t="s">
        <v>67</v>
      </c>
    </row>
    <row r="14" spans="2:3" x14ac:dyDescent="0.25">
      <c r="C14" s="9" t="s">
        <v>68</v>
      </c>
    </row>
    <row r="16" spans="2:3" x14ac:dyDescent="0.25">
      <c r="C16" s="7" t="s">
        <v>60</v>
      </c>
    </row>
    <row r="18" spans="2:3" x14ac:dyDescent="0.25">
      <c r="C18" s="1" t="s">
        <v>61</v>
      </c>
    </row>
    <row r="19" spans="2:3" x14ac:dyDescent="0.25">
      <c r="C19" s="10" t="s">
        <v>57</v>
      </c>
    </row>
    <row r="22" spans="2:3" x14ac:dyDescent="0.25">
      <c r="B22" s="12" t="s">
        <v>93</v>
      </c>
    </row>
    <row r="24" spans="2:3" x14ac:dyDescent="0.25">
      <c r="C24" s="13" t="s">
        <v>88</v>
      </c>
    </row>
    <row r="27" spans="2:3" x14ac:dyDescent="0.25">
      <c r="B27" s="12" t="s">
        <v>62</v>
      </c>
    </row>
    <row r="29" spans="2:3" x14ac:dyDescent="0.25">
      <c r="C29" s="7" t="s">
        <v>63</v>
      </c>
    </row>
    <row r="31" spans="2:3" x14ac:dyDescent="0.25">
      <c r="C31" s="7" t="s">
        <v>64</v>
      </c>
    </row>
    <row r="34" spans="2:3" x14ac:dyDescent="0.25">
      <c r="B34" s="14" t="s">
        <v>69</v>
      </c>
    </row>
    <row r="36" spans="2:3" x14ac:dyDescent="0.25">
      <c r="C36" s="7" t="s">
        <v>71</v>
      </c>
    </row>
    <row r="38" spans="2:3" x14ac:dyDescent="0.25">
      <c r="C38" s="7" t="s">
        <v>70</v>
      </c>
    </row>
    <row r="41" spans="2:3" x14ac:dyDescent="0.25">
      <c r="B41" s="14" t="s">
        <v>72</v>
      </c>
    </row>
    <row r="43" spans="2:3" x14ac:dyDescent="0.25">
      <c r="C43" s="7" t="s">
        <v>77</v>
      </c>
    </row>
    <row r="44" spans="2:3" x14ac:dyDescent="0.25">
      <c r="C44" s="10" t="s">
        <v>78</v>
      </c>
    </row>
    <row r="45" spans="2:3" x14ac:dyDescent="0.25">
      <c r="C45" s="10"/>
    </row>
    <row r="46" spans="2:3" x14ac:dyDescent="0.25">
      <c r="C46" s="7" t="s">
        <v>79</v>
      </c>
    </row>
    <row r="47" spans="2:3" x14ac:dyDescent="0.25">
      <c r="C47" s="10" t="s">
        <v>74</v>
      </c>
    </row>
    <row r="49" spans="2:3" x14ac:dyDescent="0.25">
      <c r="C49" t="s">
        <v>76</v>
      </c>
    </row>
    <row r="50" spans="2:3" x14ac:dyDescent="0.25">
      <c r="C50" s="10" t="s">
        <v>75</v>
      </c>
    </row>
    <row r="51" spans="2:3" x14ac:dyDescent="0.25">
      <c r="C51" s="10"/>
    </row>
    <row r="52" spans="2:3" x14ac:dyDescent="0.25">
      <c r="C52" s="7" t="s">
        <v>73</v>
      </c>
    </row>
    <row r="55" spans="2:3" x14ac:dyDescent="0.25">
      <c r="B55" s="14" t="s">
        <v>80</v>
      </c>
    </row>
    <row r="56" spans="2:3" ht="15" x14ac:dyDescent="0.25">
      <c r="B56"/>
    </row>
    <row r="57" spans="2:3" x14ac:dyDescent="0.25">
      <c r="C57" s="7" t="s">
        <v>81</v>
      </c>
    </row>
    <row r="58" spans="2:3" x14ac:dyDescent="0.25">
      <c r="C58" s="8"/>
    </row>
    <row r="59" spans="2:3" x14ac:dyDescent="0.25">
      <c r="C59" s="9" t="s">
        <v>89</v>
      </c>
    </row>
    <row r="60" spans="2:3" x14ac:dyDescent="0.25">
      <c r="C60" s="9" t="s">
        <v>90</v>
      </c>
    </row>
    <row r="61" spans="2:3" x14ac:dyDescent="0.25">
      <c r="C61" s="9" t="s">
        <v>91</v>
      </c>
    </row>
    <row r="62" spans="2:3" x14ac:dyDescent="0.25">
      <c r="C62" s="9" t="s">
        <v>92</v>
      </c>
    </row>
    <row r="64" spans="2:3" x14ac:dyDescent="0.25">
      <c r="C64" s="7" t="s">
        <v>82</v>
      </c>
    </row>
    <row r="65" spans="2:4" x14ac:dyDescent="0.25">
      <c r="C65" s="11"/>
    </row>
    <row r="66" spans="2:4" x14ac:dyDescent="0.25">
      <c r="C66" s="1" t="s">
        <v>61</v>
      </c>
    </row>
    <row r="67" spans="2:4" x14ac:dyDescent="0.25">
      <c r="C67" s="10" t="s">
        <v>57</v>
      </c>
    </row>
    <row r="70" spans="2:4" x14ac:dyDescent="0.25">
      <c r="B70" s="14" t="s">
        <v>83</v>
      </c>
    </row>
    <row r="72" spans="2:4" x14ac:dyDescent="0.25">
      <c r="C72" s="1" t="s">
        <v>84</v>
      </c>
      <c r="D72" s="10" t="s">
        <v>85</v>
      </c>
    </row>
    <row r="73" spans="2:4" x14ac:dyDescent="0.25">
      <c r="C73" s="1" t="s">
        <v>86</v>
      </c>
      <c r="D73" s="10" t="s">
        <v>87</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D104CE-6272-48E1-9DF3-24A0892070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Instructions</vt:lpstr>
      <vt:lpstr>Spend Plan Data Import (PQ)</vt:lpstr>
      <vt:lpstr>Allocation Method Library (PQ)</vt:lpstr>
      <vt:lpstr>Allocation Override Setup (PQ)</vt:lpstr>
      <vt:lpstr>Allocation Override</vt:lpstr>
      <vt:lpstr>Export (PQ)</vt:lpstr>
      <vt:lpstr>Legal</vt:lpstr>
      <vt:lpstr>Allocation_Override_Elections</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2024-05-20T18:04:23Z</dcterms:modified>
</cp:coreProperties>
</file>