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filterPrivacy="1"/>
  <xr:revisionPtr revIDLastSave="0" documentId="13_ncr:1_{4A8972A9-67BC-4676-BC55-E7940CB9D384}" xr6:coauthVersionLast="47" xr6:coauthVersionMax="47" xr10:uidLastSave="{00000000-0000-0000-0000-000000000000}"/>
  <bookViews>
    <workbookView xWindow="-120" yWindow="-120" windowWidth="29040" windowHeight="15720" activeTab="1" xr2:uid="{00000000-000D-0000-FFFF-FFFF00000000}"/>
  </bookViews>
  <sheets>
    <sheet name="Instructions" sheetId="2" r:id="rId1"/>
    <sheet name="Spend Plan Data Import (PQ)" sheetId="8" r:id="rId2"/>
    <sheet name="Allocation Method Library (PQ)" sheetId="7" r:id="rId3"/>
    <sheet name="Allocation Override Setup (PQ)" sheetId="12" r:id="rId4"/>
    <sheet name="Allocation Override" sheetId="9" r:id="rId5"/>
    <sheet name="Export (PQ)" sheetId="16" r:id="rId6"/>
    <sheet name="Legal" sheetId="1" r:id="rId7"/>
  </sheets>
  <definedNames>
    <definedName name="Allocation_Override_Elections">'Allocation Override'!$A$1:$H$1001</definedName>
    <definedName name="ExternalData_1" localSheetId="2" hidden="1">'Allocation Method Library (PQ)'!$A$1:$K$33</definedName>
    <definedName name="ExternalData_1" localSheetId="4" hidden="1">'Allocation Override'!#REF!</definedName>
    <definedName name="ExternalData_1" localSheetId="3" hidden="1">'Allocation Override Setup (PQ)'!$A$1:$G$11</definedName>
    <definedName name="ExternalData_1" localSheetId="1" hidden="1">'Spend Plan Data Import (PQ)'!$A$1:$R$11</definedName>
    <definedName name="ExternalData_3" localSheetId="5" hidden="1">'Export (PQ)'!$A$1:$Q$40</definedName>
    <definedName name="FromArray_1">_xlfn.ANCHORARRAY('Allocation Override'!$A$1)</definedName>
    <definedName name="test">'Allocation Override'!$A$1:$H$11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9" l="1" a="1"/>
  <c r="A1" i="9"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6C42F31-07FA-4B7E-88C9-7C87F7FC0B86}" keepAlive="1" name="Query - Allocation Method Library" description="Connection to the 'Allocation Method Library' query in the workbook." type="5" refreshedVersion="8" background="1" saveData="1">
    <dbPr connection="Provider=Microsoft.Mashup.OleDb.1;Data Source=$Workbook$;Location=&quot;Allocation Method Library&quot;;Extended Properties=&quot;&quot;" command="SELECT * FROM [Allocation Method Library]"/>
  </connection>
  <connection id="2" xr16:uid="{AC118FCB-1EA5-4603-ACF3-EFB030F36B8A}" keepAlive="1" name="Query - Allocation Override Setup" description="Connection to the 'Allocation Override Setup' query in the workbook." type="5" refreshedVersion="8" background="1" saveData="1">
    <dbPr connection="Provider=Microsoft.Mashup.OleDb.1;Data Source=$Workbook$;Location=&quot;Allocation Override Setup&quot;;Extended Properties=&quot;&quot;" command="SELECT * FROM [Allocation Override Setup]"/>
  </connection>
  <connection id="3" xr16:uid="{C1742567-86E3-4746-A346-994D061FDF6E}" keepAlive="1" name="Query - Export Prep 1" description="Connection to the 'Export Prep 1' query in the workbook." type="5" refreshedVersion="8" background="1" saveData="1">
    <dbPr connection="Provider=Microsoft.Mashup.OleDb.1;Data Source=$Workbook$;Location=&quot;Export Prep 1&quot;;Extended Properties=&quot;&quot;" command="SELECT * FROM [Export Prep 1]"/>
  </connection>
  <connection id="4" xr16:uid="{6A443FE3-B5A1-43DD-9DBE-BF04D8F6BCC7}" keepAlive="1" name="Query - Export Prep 2" description="Connection to the 'Export Prep 2' query in the workbook." type="5" refreshedVersion="8" background="1" saveData="1">
    <dbPr connection="Provider=Microsoft.Mashup.OleDb.1;Data Source=$Workbook$;Location=&quot;Export Prep 2&quot;;Extended Properties=&quot;&quot;" command="SELECT * FROM [Export Prep 2]"/>
  </connection>
  <connection id="5" xr16:uid="{8EDE36F5-736E-42B5-96F4-7B71D18B02A7}" keepAlive="1" name="Query - Export(1)" description="Connection to the 'Export' query in the workbook." type="5" refreshedVersion="8" background="1" saveData="1">
    <dbPr connection="Provider=Microsoft.Mashup.OleDb.1;Data Source=$Workbook$;Location=Export;Extended Properties=&quot;&quot;" command="SELECT * FROM [Export]"/>
  </connection>
  <connection id="6" xr16:uid="{223097A6-63C0-42A2-977A-60D0772FB812}"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7" xr16:uid="{C9210B2E-0ECE-447C-95EE-B32EFB6BCD9A}"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8" xr16:uid="{B64B40CB-91F3-489C-87F7-4935A44CBC89}" keepAlive="1" name="Query - SPAR Data" description="Connection to the 'SPAR Data' query in the workbook." type="5" refreshedVersion="8" background="1" saveData="1">
    <dbPr connection="Provider=Microsoft.Mashup.OleDb.1;Data Source=$Workbook$;Location=&quot;SPAR Data&quot;;Extended Properties=&quot;&quot;" command="SELECT * FROM [SPAR Data]"/>
  </connection>
  <connection id="9" xr16:uid="{43CB3A05-E7FD-4130-ACFB-81F7687BAFF8}"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10" xr16:uid="{7D4AE1D2-1A06-40A7-AE94-270A6A46FAA5}"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<sst xmlns="http://schemas.openxmlformats.org/spreadsheetml/2006/main" count="1092" uniqueCount="211">
  <si>
    <t>ID</t>
  </si>
  <si>
    <t>Fiscal Year</t>
  </si>
  <si>
    <t>Organization</t>
  </si>
  <si>
    <t>Division</t>
  </si>
  <si>
    <t>Line Item</t>
  </si>
  <si>
    <t>Amount</t>
  </si>
  <si>
    <t>Data Management</t>
  </si>
  <si>
    <t>Cost Pool</t>
  </si>
  <si>
    <t>Internal Labor</t>
  </si>
  <si>
    <t>Expense</t>
  </si>
  <si>
    <t>External Labor</t>
  </si>
  <si>
    <t>Hardware</t>
  </si>
  <si>
    <t>Software</t>
  </si>
  <si>
    <t>Other</t>
  </si>
  <si>
    <t>Internal Services</t>
  </si>
  <si>
    <t>Shared Services</t>
  </si>
  <si>
    <t>Capital</t>
  </si>
  <si>
    <t>Cost Sub-Pool</t>
  </si>
  <si>
    <t>Application</t>
  </si>
  <si>
    <t>Application Development</t>
  </si>
  <si>
    <t>Compute</t>
  </si>
  <si>
    <t>Servers</t>
  </si>
  <si>
    <t>Data Center</t>
  </si>
  <si>
    <t>Enterprise Data Center</t>
  </si>
  <si>
    <t>Delivery</t>
  </si>
  <si>
    <t>IT Service Management</t>
  </si>
  <si>
    <t>Program, Product &amp; Project Management</t>
  </si>
  <si>
    <t>End User</t>
  </si>
  <si>
    <t>IT Help Desk</t>
  </si>
  <si>
    <t>IT Management</t>
  </si>
  <si>
    <t>IT Management &amp; Strategic Planning</t>
  </si>
  <si>
    <t>Network</t>
  </si>
  <si>
    <t>LAN/WAN</t>
  </si>
  <si>
    <t>Platform</t>
  </si>
  <si>
    <t>Security &amp; Compliance</t>
  </si>
  <si>
    <t>Security</t>
  </si>
  <si>
    <t>Storage</t>
  </si>
  <si>
    <t>Online Storage</t>
  </si>
  <si>
    <t>Development</t>
  </si>
  <si>
    <t>Tower</t>
  </si>
  <si>
    <t>Sub-Tower</t>
  </si>
  <si>
    <t>Sub-Tower Element</t>
  </si>
  <si>
    <t>Delivery Services</t>
  </si>
  <si>
    <t>Design &amp; Development</t>
  </si>
  <si>
    <t>Support</t>
  </si>
  <si>
    <t>IT Training</t>
  </si>
  <si>
    <t>Service Desk</t>
  </si>
  <si>
    <t>Infrastructure Services</t>
  </si>
  <si>
    <t xml:space="preserve">Data Network </t>
  </si>
  <si>
    <t xml:space="preserve">Platform Services </t>
  </si>
  <si>
    <t xml:space="preserve">Data </t>
  </si>
  <si>
    <t>Local access (100Mbps, 1 GB fiber)</t>
  </si>
  <si>
    <t>Solution Type</t>
  </si>
  <si>
    <t>Solution Category</t>
  </si>
  <si>
    <t>Solution Offering</t>
  </si>
  <si>
    <t>Instructions</t>
  </si>
  <si>
    <t>License Overview</t>
  </si>
  <si>
    <t>https://www.gnu.org/licenses/gpl-3.0.en.html</t>
  </si>
  <si>
    <t>GNU General Public License (GPL) Overview</t>
  </si>
  <si>
    <t>This tool is distributed under the GNU General Public License (GPL), which is a widely used free software license that guarantees end users the freedom to run, study, share, and modify the software. The GPL is designed to ensure that the software remains free for all its users. Here are the key features:</t>
  </si>
  <si>
    <t>The GPL aims to protect these freedoms, ensuring that all users have the legal right to control their own computing. For detailed terms, please refer to the full text of the GPL (https://www.gnu.org/licenses/gpl-3.0.en.html).</t>
  </si>
  <si>
    <t>Full GPL Text:</t>
  </si>
  <si>
    <t>Disclaimer of Warranty</t>
  </si>
  <si>
    <t>This tool is provided 'as is', without warranty of any kind, express or implied, including but not limited to the warranties of merchantability, fitness for a particular purpose and noninfringement. In no event shall the authors, copyright holders, or distributors be liable for any claim, damages, or other liability, whether in an action of contract, tort or otherwise, arising from, out of, or in connection with the software or the use or other dealings in the software.</t>
  </si>
  <si>
    <t>Use of this tool is at your own risk and discretion and you should ensure that the tool is suitable for your use and complies with all applicable laws and regulations.</t>
  </si>
  <si>
    <r>
      <t>Freedom to Use</t>
    </r>
    <r>
      <rPr>
        <sz val="12"/>
        <color rgb="FF0D0D0D"/>
        <rFont val="Calibri"/>
        <family val="2"/>
        <scheme val="minor"/>
      </rPr>
      <t>: Users can run the software for any purpose without restrictions.</t>
    </r>
  </si>
  <si>
    <r>
      <t>Freedom to Modify</t>
    </r>
    <r>
      <rPr>
        <sz val="12"/>
        <color rgb="FF0D0D0D"/>
        <rFont val="Calibri"/>
        <family val="2"/>
        <scheme val="minor"/>
      </rPr>
      <t>: Users have the freedom to modify the software according to their needs. Any modifications must also be made available under the GPL if they are distributed.</t>
    </r>
  </si>
  <si>
    <r>
      <t>Freedom to Share</t>
    </r>
    <r>
      <rPr>
        <sz val="12"/>
        <color rgb="FF0D0D0D"/>
        <rFont val="Calibri"/>
        <family val="2"/>
        <scheme val="minor"/>
      </rPr>
      <t>: Users can copy and share the software with others. This is aimed at helping the community benefit from shared knowledge and enhancements.</t>
    </r>
  </si>
  <si>
    <r>
      <t>Source Code</t>
    </r>
    <r>
      <rPr>
        <sz val="12"/>
        <color rgb="FF0D0D0D"/>
        <rFont val="Calibri"/>
        <family val="2"/>
        <scheme val="minor"/>
      </rPr>
      <t>: The GPL requires that the source code be made available to anyone who receives a copy of the software. This ensures that users can access and modify the source code.</t>
    </r>
  </si>
  <si>
    <t>Contribution Guidelines</t>
  </si>
  <si>
    <t>I appreciate the interest and support from the community, and I am committed to learning more about open source collaboration. As I become more familiar with the process and community practices, I plan to update these guidelines to reflect a more structured approach for contributions.</t>
  </si>
  <si>
    <t>As of now, this tool is developed independently, and I am still exploring the best ways to manage and integrate contributions from others. While I'm not actively seeking contributions at this time, I am open to feedback and suggestions which can be submitted via email to costanalystdotnet@gmail.com .</t>
  </si>
  <si>
    <t>Attribution and Acknowledgments</t>
  </si>
  <si>
    <t>Thank you again to the TBM Council for their valuable work and for providing the resources that support the IT and business management communities.</t>
  </si>
  <si>
    <t>https://community.tbmcouncil.org/viewdocument/tbm-taxonomy-v40-final-documents</t>
  </si>
  <si>
    <t>https://www.tbmcouncil.org/get-involved/membership</t>
  </si>
  <si>
    <t>We encourage interested parties to consider joining the TBM community for more resources and networking opportunities. For TBM community membership details, please visit TBM Council Membership website at the following link:</t>
  </si>
  <si>
    <t>This tool utilizes the Technology Business Management (TBM) taxonomy, specifically Version 4.0 as of December 2020. The TBM taxonomy is developed and maintained by the Technology Business Management Council, and it is an integral framework designed to standardize the categorization and understanding of IT costs and services. We acknowledge and appreciate the efforts of the TBM Council in developing and providing this taxonomy, which has been instrumental in shaping this tool. For more information about TBM, the TBM Council, or the TBM Taxonomy, please visit the TBM Council website at the following link:</t>
  </si>
  <si>
    <t>https://www.tbmcouncil.org/</t>
  </si>
  <si>
    <t>Always refer to the TBM Council for the most up-to-date information on the TBM taxonomy. Please visit the TBM Council's official documentation at the following link:</t>
  </si>
  <si>
    <t>Usage Guidelines</t>
  </si>
  <si>
    <t>This tool is provided under the GNU General Public License (GPL), which allows users to freely use, modify, and distribute the software. Here are some key points to consider when using or modifying this tool:</t>
  </si>
  <si>
    <t>For a complete understanding of your rights and responsibilities under the GPL, please review the full license text.</t>
  </si>
  <si>
    <t>Contact Information</t>
  </si>
  <si>
    <t>Email:</t>
  </si>
  <si>
    <t>costanalystdotnet@gmail.com</t>
  </si>
  <si>
    <t xml:space="preserve">GitHub: </t>
  </si>
  <si>
    <t>https://github.com/CostAnalystDotNet</t>
  </si>
  <si>
    <t>Copyright © 2024 by CostAnalystDotNet. All rights reserved.</t>
  </si>
  <si>
    <r>
      <t>Freedom to Use and Modify</t>
    </r>
    <r>
      <rPr>
        <sz val="12"/>
        <color rgb="FF0D0D0D"/>
        <rFont val="Calibri"/>
        <family val="2"/>
        <scheme val="minor"/>
      </rPr>
      <t>: You are free to use and modify this tool for any purpose. This freedom ensures that all users can adapt the tool to meet their specific needs without any restrictions.</t>
    </r>
  </si>
  <si>
    <r>
      <t>Sharing Modifications</t>
    </r>
    <r>
      <rPr>
        <sz val="12"/>
        <color rgb="FF0D0D0D"/>
        <rFont val="Calibri"/>
        <family val="2"/>
        <scheme val="minor"/>
      </rPr>
      <t>: If you choose to modify this tool and distribute the modified version, the GPL requires that these modifications also be made available under the same GPL license. This ensures that the modified versions remain free and open, contributing to the community and preventing proprietary forks.</t>
    </r>
  </si>
  <si>
    <r>
      <t>Contributing Back</t>
    </r>
    <r>
      <rPr>
        <sz val="12"/>
        <color rgb="FF0D0D0D"/>
        <rFont val="Calibri"/>
        <family val="2"/>
        <scheme val="minor"/>
      </rPr>
      <t>: While not mandatory, if you make improvements or modifications to the tool, contributing back to the original project can help improve the tool for everyone. Sharing improvements can foster a collaborative environment and enhance the tool's capabilities.</t>
    </r>
  </si>
  <si>
    <r>
      <t>Compliance with the GPL</t>
    </r>
    <r>
      <rPr>
        <sz val="12"/>
        <color rgb="FF0D0D0D"/>
        <rFont val="Calibri"/>
        <family val="2"/>
        <scheme val="minor"/>
      </rPr>
      <t>: It is important to understand and comply with the terms of the GPL when using or modifying this tool. Compliance ensures that the rights and freedoms intended by the GPL are upheld, benefiting users and developers alike.</t>
    </r>
  </si>
  <si>
    <t>Copyright Notice</t>
  </si>
  <si>
    <t>Spend Plan Line Item Transformation (SPLIT) Tool</t>
  </si>
  <si>
    <t>FY23</t>
  </si>
  <si>
    <t>Chief Information Officer</t>
  </si>
  <si>
    <t>Network Services</t>
  </si>
  <si>
    <t>Software Development</t>
  </si>
  <si>
    <t>Cyber Security</t>
  </si>
  <si>
    <t>User Support</t>
  </si>
  <si>
    <t>001</t>
  </si>
  <si>
    <t>002</t>
  </si>
  <si>
    <t>003</t>
  </si>
  <si>
    <t>004</t>
  </si>
  <si>
    <t>005</t>
  </si>
  <si>
    <t>006</t>
  </si>
  <si>
    <t>007</t>
  </si>
  <si>
    <t>008</t>
  </si>
  <si>
    <t>009</t>
  </si>
  <si>
    <t>010</t>
  </si>
  <si>
    <t>SourceInfo.Allocation Method</t>
  </si>
  <si>
    <t>Allocation.Percentage</t>
  </si>
  <si>
    <t>Allocation.Cost Pool</t>
  </si>
  <si>
    <t>Allocation.Cost Sub Pool</t>
  </si>
  <si>
    <t>Allocation.Tower</t>
  </si>
  <si>
    <t>Allocation.Sub-Tower</t>
  </si>
  <si>
    <t>Allocation.Sub-Tower Element</t>
  </si>
  <si>
    <t>SourceInfo.Source Date</t>
  </si>
  <si>
    <t>SourceInfo.Source POC</t>
  </si>
  <si>
    <t>SourceInfo.Spend Plan Allocation Method Template</t>
  </si>
  <si>
    <t>Uninterruptible Power Supplies (UPS)</t>
  </si>
  <si>
    <t>Network Management Software</t>
  </si>
  <si>
    <t>Allocation Method</t>
  </si>
  <si>
    <t>Percentage</t>
  </si>
  <si>
    <t>Allocated Amount</t>
  </si>
  <si>
    <t>Source Date</t>
  </si>
  <si>
    <t>No Allocation</t>
  </si>
  <si>
    <t>Cartesian Key</t>
  </si>
  <si>
    <t>Allocation Method Override</t>
  </si>
  <si>
    <t>Source Spend Plan Allocation Method</t>
  </si>
  <si>
    <t xml:space="preserve"> 'Spend Plan Data Import (PQ)'</t>
  </si>
  <si>
    <t xml:space="preserve"> 'Allocation Method Library (PQ)'</t>
  </si>
  <si>
    <t xml:space="preserve"> 'Allocation Override Setup (PQ)'</t>
  </si>
  <si>
    <t>3. Refresh and review the query on the 'Export' tab</t>
  </si>
  <si>
    <t>1. Refresh and review the query on each of the following tabs:</t>
  </si>
  <si>
    <t>2. On the 'Allocation Override' tab, you may choose an alternative allocation method than what has been assigned via the drop down menu.</t>
  </si>
  <si>
    <t>Version 1.0</t>
  </si>
  <si>
    <t>Source POC</t>
  </si>
  <si>
    <t>N/A (Spend Plan)</t>
  </si>
  <si>
    <t>Big Data Platform</t>
  </si>
  <si>
    <t>Middleware</t>
  </si>
  <si>
    <t>Data Integration Tools</t>
  </si>
  <si>
    <t>CostAnalyst.net</t>
  </si>
  <si>
    <t>"SPAM Template - Big Data Platform.xlsx"</t>
  </si>
  <si>
    <t>Big Data</t>
  </si>
  <si>
    <t>Big Data Analytics Software</t>
  </si>
  <si>
    <t>Installation Services</t>
  </si>
  <si>
    <t>Contingency Fund (10%)</t>
  </si>
  <si>
    <t>Configuration and Testing</t>
  </si>
  <si>
    <t>Network Infrastructure Upgrades</t>
  </si>
  <si>
    <t>Data Scientist</t>
  </si>
  <si>
    <t>Big Data Engineers</t>
  </si>
  <si>
    <t>Project Manager</t>
  </si>
  <si>
    <t>Storage Arrays</t>
  </si>
  <si>
    <t>High Performance Computing</t>
  </si>
  <si>
    <t>High-Performance Servers</t>
  </si>
  <si>
    <t>Data Center Network Upgrades</t>
  </si>
  <si>
    <t>Security Software (Firewalls, Monitoring)</t>
  </si>
  <si>
    <t>"SPAM Template - DC NW Upgrades.xlsx"</t>
  </si>
  <si>
    <t>Data Center Management Software</t>
  </si>
  <si>
    <t>Cooling Systems</t>
  </si>
  <si>
    <t>Data Center Engineers</t>
  </si>
  <si>
    <t>High-Capacity Servers</t>
  </si>
  <si>
    <t>Network Switches</t>
  </si>
  <si>
    <t>Network Redundacy Setup</t>
  </si>
  <si>
    <t>Security Software (Firewalls, Intrusion Detection)</t>
  </si>
  <si>
    <t>"SPAM Template - Network Redundacy Setup.xlsx"</t>
  </si>
  <si>
    <t>Network Implementation</t>
  </si>
  <si>
    <t>Network Engineers</t>
  </si>
  <si>
    <t>Redundant Routers</t>
  </si>
  <si>
    <t>Transport</t>
  </si>
  <si>
    <t>Fiber Optic Cables and Accessories</t>
  </si>
  <si>
    <t>Redundant Switches</t>
  </si>
  <si>
    <t>Network Redundancy Setup</t>
  </si>
  <si>
    <t>Upgrade Data Center</t>
  </si>
  <si>
    <t>Develop Mobile Application</t>
  </si>
  <si>
    <t>Integrate AI Solutions</t>
  </si>
  <si>
    <t>Advanced Threat Detection System</t>
  </si>
  <si>
    <t>Multi-Factor Authentication</t>
  </si>
  <si>
    <t>Big Data Analytics Platform</t>
  </si>
  <si>
    <t>Data Backup Solution</t>
  </si>
  <si>
    <t>Remote Support Tools</t>
  </si>
  <si>
    <t>Continuous Learning Programs</t>
  </si>
  <si>
    <t>Network Redundancy</t>
  </si>
  <si>
    <t>"SPAR Tool - Live.xlsx"</t>
  </si>
  <si>
    <t>Data Center Upgrade</t>
  </si>
  <si>
    <t>Mobile Application</t>
  </si>
  <si>
    <t>AI Integration</t>
  </si>
  <si>
    <t>Advanced Threat Detection</t>
  </si>
  <si>
    <t>MFA Implementation</t>
  </si>
  <si>
    <t>Data Backup</t>
  </si>
  <si>
    <t>End User Software</t>
  </si>
  <si>
    <t>Learning Programs</t>
  </si>
  <si>
    <t xml:space="preserve">Solution Name </t>
  </si>
  <si>
    <t>Document Name</t>
  </si>
  <si>
    <t>Document Date</t>
  </si>
  <si>
    <t>High-speed access</t>
  </si>
  <si>
    <t>Custom app development</t>
  </si>
  <si>
    <t xml:space="preserve">System Integration </t>
  </si>
  <si>
    <t>AI and ML integration</t>
  </si>
  <si>
    <t>Threat &amp; Vulnerability Management</t>
  </si>
  <si>
    <t>Advanced threat monitoring</t>
  </si>
  <si>
    <t>Identity &amp; Access Management</t>
  </si>
  <si>
    <t>Multi-factor authentication</t>
  </si>
  <si>
    <t>Data Analytics &amp; Visualizations</t>
  </si>
  <si>
    <t>Analytics platform</t>
  </si>
  <si>
    <t>Data Warehouse</t>
  </si>
  <si>
    <t>Data backup and recovery</t>
  </si>
  <si>
    <t>Remote troubleshooting tools</t>
  </si>
  <si>
    <t>Continuous training programs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</si>
</sst>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_(&quot;$&quot;* #,##0_);_(&quot;$&quot;* \(#,##0\);_(&quot;$&quot;* &quot;-&quot;??_);_(@_)"/>
  </numFmts>
  <fonts count="17" x14ac:knownFonts="1">
    <font>
      <sz val="11"/>
      <color theme="1"/>
      <name val="Calibri"/>
      <family val="2"/>
      <scheme val="minor"/>
    </font>
    <font>
      <sz val="11"/>
      <color rgb="FF3F3F76"/>
      <name val="Calibri"/>
      <family val="2"/>
      <scheme val="minor"/>
    </font>
    <font>
      <b/>
      <sz val="11"/>
      <color rgb="FFFA7D00"/>
      <name val="Calibri"/>
      <family val="2"/>
      <scheme val="minor"/>
    </font>
    <font>
      <b/>
      <sz val="11"/>
      <color theme="0"/>
      <name val="Calibri"/>
      <family val="2"/>
      <scheme val="minor"/>
    </font>
    <font>
      <b/>
      <sz val="11"/>
      <color theme="1"/>
      <name val="Calibri"/>
      <family val="2"/>
      <scheme val="minor"/>
    </font>
    <font>
      <sz val="10"/>
      <name val="Arial"/>
      <family val="2"/>
    </font>
    <font>
      <b/>
      <sz val="16"/>
      <color theme="1"/>
      <name val="Calibri"/>
      <family val="2"/>
      <scheme val="minor"/>
    </font>
    <font>
      <b/>
      <u/>
      <sz val="14"/>
      <color theme="1"/>
      <name val="Calibri"/>
      <family val="2"/>
      <scheme val="minor"/>
    </font>
    <font>
      <i/>
      <sz val="11"/>
      <color theme="1"/>
      <name val="Calibri"/>
      <family val="2"/>
      <scheme val="minor"/>
    </font>
    <font>
      <sz val="8"/>
      <name val="Calibri"/>
      <family val="2"/>
      <scheme val="minor"/>
    </font>
    <font>
      <u/>
      <sz val="11"/>
      <color theme="10"/>
      <name val="Calibri"/>
      <family val="2"/>
      <scheme val="minor"/>
    </font>
    <font>
      <sz val="12"/>
      <color rgb="FF0D0D0D"/>
      <name val="Calibri"/>
      <family val="2"/>
      <scheme val="minor"/>
    </font>
    <font>
      <sz val="12"/>
      <color rgb="FF0D0D0D"/>
      <name val="Calibri"/>
      <family val="2"/>
      <scheme val="minor"/>
    </font>
    <font>
      <sz val="12"/>
      <color theme="1"/>
      <name val="Calibri"/>
      <family val="2"/>
      <scheme val="minor"/>
    </font>
    <font>
      <b/>
      <u/>
      <sz val="12"/>
      <color theme="1"/>
      <name val="Calibri"/>
      <family val="2"/>
      <scheme val="minor"/>
    </font>
    <font>
      <b/>
      <u/>
      <sz val="12"/>
      <color rgb="FF0D0D0D"/>
      <name val="Calibri"/>
      <family val="2"/>
      <scheme val="minor"/>
    </font>
    <font>
      <sz val="11"/>
      <color theme="1"/>
      <name val="Calibri"/>
      <family val="2"/>
      <scheme val="minor"/>
    </font>
  </fonts>
  <fills count="5">
    <fill>
      <patternFill patternType="none"/>
    </fill>
    <fill>
      <patternFill patternType="gray125"/>
    </fill>
    <fill>
      <patternFill patternType="solid">
        <fgColor rgb="FFFFCC99"/>
      </patternFill>
    </fill>
    <fill>
      <patternFill patternType="solid">
        <fgColor rgb="FFF2F2F2"/>
      </patternFill>
    </fill>
    <fill>
      <patternFill patternType="solid">
        <fgColor rgb="FFA5A5A5"/>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8">
    <xf numFmtId="0" fontId="0" fillId="0" borderId="0"/>
    <xf numFmtId="0" fontId="1" fillId="2" borderId="1" applyNumberFormat="0" applyAlignment="0" applyProtection="0"/>
    <xf numFmtId="0" fontId="2" fillId="3" borderId="1" applyNumberFormat="0" applyAlignment="0" applyProtection="0"/>
    <xf numFmtId="0" fontId="3" fillId="4" borderId="2" applyNumberFormat="0" applyAlignment="0" applyProtection="0"/>
    <xf numFmtId="0" fontId="5" fillId="0" borderId="0">
      <alignment vertical="center"/>
    </xf>
    <xf numFmtId="0" fontId="10" fillId="0" borderId="0" applyNumberFormat="0" applyFill="0" applyBorder="0" applyAlignment="0" applyProtection="0"/>
    <xf numFmtId="44" fontId="16" fillId="0" borderId="0" applyFont="0" applyFill="0" applyBorder="0" applyAlignment="0" applyProtection="0"/>
    <xf numFmtId="9" fontId="16" fillId="0" borderId="0" applyFont="0" applyFill="0" applyBorder="0" applyAlignment="0" applyProtection="0"/>
  </cellStyleXfs>
  <cellXfs count="23">
    <xf numFmtId="0" fontId="0" fillId="0" borderId="0" xfId="0"/>
    <xf numFmtId="0" fontId="4" fillId="0" borderId="0" xfId="0" applyFont="1"/>
    <xf numFmtId="0" fontId="1" fillId="2" borderId="1" xfId="1"/>
    <xf numFmtId="0" fontId="6" fillId="0" borderId="0" xfId="0" applyFont="1"/>
    <xf numFmtId="0" fontId="7" fillId="0" borderId="0" xfId="0" applyFont="1"/>
    <xf numFmtId="0" fontId="8" fillId="0" borderId="0" xfId="0" applyFont="1"/>
    <xf numFmtId="0" fontId="11" fillId="0" borderId="0" xfId="0" applyFont="1" applyAlignment="1">
      <alignment vertical="center"/>
    </xf>
    <xf numFmtId="0" fontId="12" fillId="0" borderId="0" xfId="0" applyFont="1" applyAlignment="1">
      <alignment vertical="center"/>
    </xf>
    <xf numFmtId="0" fontId="0" fillId="0" borderId="0" xfId="0" applyAlignment="1">
      <alignment horizontal="left" vertical="center" indent="1"/>
    </xf>
    <xf numFmtId="0" fontId="11" fillId="0" borderId="0" xfId="0" applyFont="1" applyAlignment="1">
      <alignment horizontal="left" vertical="center" indent="1"/>
    </xf>
    <xf numFmtId="0" fontId="10" fillId="0" borderId="0" xfId="5"/>
    <xf numFmtId="0" fontId="13" fillId="0" borderId="0" xfId="0" applyFont="1"/>
    <xf numFmtId="0" fontId="14" fillId="0" borderId="0" xfId="0" applyFont="1"/>
    <xf numFmtId="0" fontId="12" fillId="0" borderId="0" xfId="0" applyFont="1"/>
    <xf numFmtId="0" fontId="15" fillId="0" borderId="0" xfId="0" applyFont="1" applyAlignment="1">
      <alignment vertical="center"/>
    </xf>
    <xf numFmtId="14" fontId="0" fillId="0" borderId="0" xfId="0" applyNumberFormat="1"/>
    <xf numFmtId="0" fontId="2" fillId="3" borderId="1" xfId="2"/>
    <xf numFmtId="0" fontId="3" fillId="4" borderId="2" xfId="3"/>
    <xf numFmtId="164" fontId="3" fillId="4" borderId="2" xfId="6" applyNumberFormat="1" applyFont="1" applyFill="1" applyBorder="1"/>
    <xf numFmtId="164" fontId="0" fillId="0" borderId="0" xfId="6" applyNumberFormat="1" applyFont="1"/>
    <xf numFmtId="10" fontId="0" fillId="0" borderId="0" xfId="7" applyNumberFormat="1" applyFont="1"/>
    <xf numFmtId="0" fontId="0" fillId="0" borderId="0" xfId="0" quotePrefix="1"/>
    <xf numFmtId="0" fontId="0" fillId="0" borderId="0" xfId="0" applyNumberFormat="1"/>
  </cellXfs>
  <cellStyles count="8">
    <cellStyle name="Calculation" xfId="2" builtinId="22"/>
    <cellStyle name="Check Cell" xfId="3" builtinId="23"/>
    <cellStyle name="Currency" xfId="6" builtinId="4"/>
    <cellStyle name="Hyperlink" xfId="5" builtinId="8"/>
    <cellStyle name="Input" xfId="1" builtinId="20"/>
    <cellStyle name="Normal" xfId="0" builtinId="0"/>
    <cellStyle name="Normal 2" xfId="4" xr:uid="{80895BD6-85C8-4F5D-B7FE-50C84273B954}"/>
    <cellStyle name="Percent" xfId="7" builtinId="5"/>
  </cellStyles>
  <dxfs count="13">
    <dxf>
      <numFmt numFmtId="19" formatCode="m/d/yyyy"/>
    </dxf>
    <dxf>
      <numFmt numFmtId="0" formatCode="General"/>
    </dxf>
    <dxf>
      <numFmt numFmtId="19" formatCode="m/d/yyyy"/>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8" xr16:uid="{D15789BA-2C48-4294-B4ED-403F480B300B}" autoFormatId="16" applyNumberFormats="0" applyBorderFormats="0" applyFontFormats="0" applyPatternFormats="0" applyAlignmentFormats="0" applyWidthHeightFormats="0">
  <queryTableRefresh nextId="19">
    <queryTableFields count="18">
      <queryTableField id="1" name="Cartesian Key" tableColumnId="1"/>
      <queryTableField id="2" name="ID" tableColumnId="2"/>
      <queryTableField id="3" name="Fiscal Year" tableColumnId="3"/>
      <queryTableField id="4" name="Organization" tableColumnId="4"/>
      <queryTableField id="5" name="Division" tableColumnId="5"/>
      <queryTableField id="6" name="Line Item" tableColumnId="6"/>
      <queryTableField id="7" name="Amount" tableColumnId="7"/>
      <queryTableField id="8" name="Cost Pool" tableColumnId="8"/>
      <queryTableField id="9" name="Cost Sub-Pool" tableColumnId="9"/>
      <queryTableField id="10" name="Tower" tableColumnId="10"/>
      <queryTableField id="11" name="Sub-Tower" tableColumnId="11"/>
      <queryTableField id="12" name="Sub-Tower Element" tableColumnId="12"/>
      <queryTableField id="13" name="Solution Type" tableColumnId="13"/>
      <queryTableField id="14" name="Solution Category" tableColumnId="14"/>
      <queryTableField id="15" name="Solution Name " tableColumnId="15"/>
      <queryTableField id="16" name="Solution Offering" tableColumnId="16"/>
      <queryTableField id="17" name="Document Name" tableColumnId="17"/>
      <queryTableField id="18" name="Document Date" tableColumnId="1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3AB722EA-3DA1-45CF-88BA-053324688DC1}" autoFormatId="16" applyNumberFormats="0" applyBorderFormats="0" applyFontFormats="0" applyPatternFormats="0" applyAlignmentFormats="0" applyWidthHeightFormats="0">
  <queryTableRefresh nextId="17">
    <queryTableFields count="11">
      <queryTableField id="2" name="Line Item" tableColumnId="2"/>
      <queryTableField id="3" name="SourceInfo.Allocation Method" tableColumnId="3"/>
      <queryTableField id="4" name="Allocation.Percentage" tableColumnId="4"/>
      <queryTableField id="5" name="Allocation.Cost Pool" tableColumnId="5"/>
      <queryTableField id="6" name="Allocation.Cost Sub Pool" tableColumnId="6"/>
      <queryTableField id="7" name="Allocation.Tower" tableColumnId="7"/>
      <queryTableField id="8" name="Allocation.Sub-Tower" tableColumnId="8"/>
      <queryTableField id="9" name="Allocation.Sub-Tower Element" tableColumnId="9"/>
      <queryTableField id="10" name="SourceInfo.Source Date" tableColumnId="10"/>
      <queryTableField id="11" name="SourceInfo.Source POC" tableColumnId="11"/>
      <queryTableField id="12" name="SourceInfo.Spend Plan Allocation Method Template" tableColumnId="1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2" xr16:uid="{2B68E942-F7AB-4E81-9180-E0031720C81B}" autoFormatId="16" applyNumberFormats="0" applyBorderFormats="0" applyFontFormats="0" applyPatternFormats="0" applyAlignmentFormats="0" applyWidthHeightFormats="0">
  <queryTableRefresh nextId="25">
    <queryTableFields count="7">
      <queryTableField id="1" name="ID" tableColumnId="1"/>
      <queryTableField id="2" name="Fiscal Year" tableColumnId="2"/>
      <queryTableField id="3" name="Organization" tableColumnId="3"/>
      <queryTableField id="4" name="Division" tableColumnId="4"/>
      <queryTableField id="5" name="Line Item" tableColumnId="5"/>
      <queryTableField id="21" name="Amount" tableColumnId="6"/>
      <queryTableField id="9" name="Allocation Method" tableColumnId="7"/>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3" connectionId="5" xr16:uid="{8C67008F-86D6-49FD-86EC-FCBFE52C2ECF}" autoFormatId="16" applyNumberFormats="0" applyBorderFormats="0" applyFontFormats="0" applyPatternFormats="0" applyAlignmentFormats="0" applyWidthHeightFormats="0">
  <queryTableRefresh nextId="18">
    <queryTableFields count="17">
      <queryTableField id="1" name="ID" tableColumnId="1"/>
      <queryTableField id="2" name="Fiscal Year" tableColumnId="2"/>
      <queryTableField id="3" name="Organization" tableColumnId="3"/>
      <queryTableField id="4" name="Division" tableColumnId="4"/>
      <queryTableField id="5" name="Line Item" tableColumnId="5"/>
      <queryTableField id="6" name="Amount" tableColumnId="6"/>
      <queryTableField id="7" name="Allocation Method" tableColumnId="7"/>
      <queryTableField id="8" name="Percentage" tableColumnId="8"/>
      <queryTableField id="9" name="Allocated Amount" tableColumnId="9"/>
      <queryTableField id="10" name="Cost Pool" tableColumnId="10"/>
      <queryTableField id="11" name="Cost Sub-Pool" tableColumnId="11"/>
      <queryTableField id="12" name="Tower" tableColumnId="12"/>
      <queryTableField id="13" name="Sub-Tower" tableColumnId="13"/>
      <queryTableField id="14" name="Sub-Tower Element" tableColumnId="14"/>
      <queryTableField id="15" name="Source Date" tableColumnId="15"/>
      <queryTableField id="16" name="Source POC" tableColumnId="16"/>
      <queryTableField id="17" name="Source Spend Plan Allocation Method" tableColumnId="1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196B885-3819-4CE2-B41A-5632F193CC41}" name="SPAR_Data" displayName="SPAR_Data" ref="A1:R11" tableType="queryTable" totalsRowShown="0">
  <autoFilter ref="A1:R11" xr:uid="{B196B885-3819-4CE2-B41A-5632F193CC41}"/>
  <tableColumns count="18">
    <tableColumn id="1" xr3:uid="{155A1918-D9AD-421F-8E73-95AA16CBDE33}" uniqueName="1" name="Cartesian Key" queryTableFieldId="1"/>
    <tableColumn id="2" xr3:uid="{20C1191E-4CF5-442E-BC3F-9B9CF18F6D39}" uniqueName="2" name="ID" queryTableFieldId="2"/>
    <tableColumn id="3" xr3:uid="{C282A5C3-6CD4-4F30-B222-F69FFF74B93A}" uniqueName="3" name="Fiscal Year" queryTableFieldId="3"/>
    <tableColumn id="4" xr3:uid="{15F0DDD4-1691-4CE8-A2BD-B47DDAC69F57}" uniqueName="4" name="Organization" queryTableFieldId="4"/>
    <tableColumn id="5" xr3:uid="{4880BB9C-1C87-4C14-9EEB-4F2904C1D8B3}" uniqueName="5" name="Division" queryTableFieldId="5"/>
    <tableColumn id="6" xr3:uid="{B4BD228C-8907-4416-9169-8B31795284F6}" uniqueName="6" name="Line Item" queryTableFieldId="6"/>
    <tableColumn id="7" xr3:uid="{2F9FF633-7C96-484E-BDE5-A91282115B6C}" uniqueName="7" name="Amount" queryTableFieldId="7"/>
    <tableColumn id="8" xr3:uid="{2D0BE43F-A324-4895-A849-98D9C6EF4CBF}" uniqueName="8" name="Cost Pool" queryTableFieldId="8"/>
    <tableColumn id="9" xr3:uid="{D81DC1C1-DBC0-485E-8A97-C48A41FC665C}" uniqueName="9" name="Cost Sub-Pool" queryTableFieldId="9"/>
    <tableColumn id="10" xr3:uid="{96350DDA-7A65-4319-B457-E21D57B94954}" uniqueName="10" name="Tower" queryTableFieldId="10"/>
    <tableColumn id="11" xr3:uid="{9CBA2157-E612-420F-B068-1519B783D37A}" uniqueName="11" name="Sub-Tower" queryTableFieldId="11"/>
    <tableColumn id="12" xr3:uid="{DD90BC17-3626-43C8-BAA2-2F47A6781151}" uniqueName="12" name="Sub-Tower Element" queryTableFieldId="12"/>
    <tableColumn id="13" xr3:uid="{9E350BB5-7667-4900-BBE5-80C56A9A0643}" uniqueName="13" name="Solution Type" queryTableFieldId="13"/>
    <tableColumn id="14" xr3:uid="{1E7397FA-C04B-45C0-822D-B726894D5350}" uniqueName="14" name="Solution Category" queryTableFieldId="14"/>
    <tableColumn id="15" xr3:uid="{4873882A-2423-4703-83EA-8262192676A7}" uniqueName="15" name="Solution Name " queryTableFieldId="15"/>
    <tableColumn id="16" xr3:uid="{66DA9235-7688-4280-9F27-86B92666A687}" uniqueName="16" name="Solution Offering" queryTableFieldId="16"/>
    <tableColumn id="17" xr3:uid="{A032B136-5E70-4AC6-BB50-88EDCD4250FA}" uniqueName="17" name="Document Name" queryTableFieldId="17"/>
    <tableColumn id="18" xr3:uid="{BB94EAB6-09BC-485A-8892-927876410043}" uniqueName="18" name="Document Date" queryTableFieldId="1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292D4C8-6731-4927-B311-71DEABA4111C}" name="Allocation_Method_Library" displayName="Allocation_Method_Library" ref="A1:K33" tableType="queryTable" totalsRowShown="0">
  <autoFilter ref="A1:K33" xr:uid="{D292D4C8-6731-4927-B311-71DEABA4111C}"/>
  <tableColumns count="11">
    <tableColumn id="2" xr3:uid="{ACA8A251-2CC4-4EC0-82E4-4B0198034E11}" uniqueName="2" name="Line Item" queryTableFieldId="2" dataDxfId="12"/>
    <tableColumn id="3" xr3:uid="{5EC952C5-ECD2-4739-ACF3-5E59042E37A4}" uniqueName="3" name="SourceInfo.Allocation Method" queryTableFieldId="3" dataDxfId="11"/>
    <tableColumn id="4" xr3:uid="{7CE507C7-E8A2-4191-BF29-454BC930EE3C}" uniqueName="4" name="Allocation.Percentage" queryTableFieldId="4" dataDxfId="3" dataCellStyle="Percent"/>
    <tableColumn id="5" xr3:uid="{91596E00-B8FB-430B-9928-7AD6DA4114A0}" uniqueName="5" name="Allocation.Cost Pool" queryTableFieldId="5" dataDxfId="10"/>
    <tableColumn id="6" xr3:uid="{C59B949C-1083-4B66-A507-145FE2D7BD0A}" uniqueName="6" name="Allocation.Cost Sub Pool" queryTableFieldId="6" dataDxfId="9"/>
    <tableColumn id="7" xr3:uid="{98918746-B111-4E5E-A132-EA35FDA93BC2}" uniqueName="7" name="Allocation.Tower" queryTableFieldId="7" dataDxfId="8"/>
    <tableColumn id="8" xr3:uid="{A75EA70A-715A-4E78-9FE0-0C20166C9261}" uniqueName="8" name="Allocation.Sub-Tower" queryTableFieldId="8" dataDxfId="7"/>
    <tableColumn id="9" xr3:uid="{5316908A-E0A2-451D-AA70-278870F0864A}" uniqueName="9" name="Allocation.Sub-Tower Element" queryTableFieldId="9" dataDxfId="6"/>
    <tableColumn id="10" xr3:uid="{70B24D6F-9F9D-4A1D-A647-58766A45E2BD}" uniqueName="10" name="SourceInfo.Source Date" queryTableFieldId="10" dataDxfId="2"/>
    <tableColumn id="11" xr3:uid="{AB584580-85BC-402F-88EA-421808BDE36C}" uniqueName="11" name="SourceInfo.Source POC" queryTableFieldId="11" dataDxfId="5"/>
    <tableColumn id="12" xr3:uid="{2FC26590-8126-4CE1-BB9D-55CF12DD9CBD}" uniqueName="12" name="SourceInfo.Spend Plan Allocation Method Template" queryTableFieldId="12" dataDxfId="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362198-18DE-4AB9-8A0B-1DB6C41C48A6}" name="Allocation_Override_Setup" displayName="Allocation_Override_Setup" ref="A1:G11" tableType="queryTable" totalsRowShown="0">
  <autoFilter ref="A1:G11" xr:uid="{BB362198-18DE-4AB9-8A0B-1DB6C41C48A6}"/>
  <tableColumns count="7">
    <tableColumn id="1" xr3:uid="{C16AA44D-ABB4-4A3C-A7DC-4F3FB7B6CA70}" uniqueName="1" name="ID" queryTableFieldId="1" dataDxfId="1"/>
    <tableColumn id="2" xr3:uid="{2AEAA8C7-225C-4137-A35A-8A6AC4ECDF7B}" uniqueName="2" name="Fiscal Year" queryTableFieldId="2"/>
    <tableColumn id="3" xr3:uid="{2198C4D0-01BA-490C-9A7E-CC238A850287}" uniqueName="3" name="Organization" queryTableFieldId="3"/>
    <tableColumn id="4" xr3:uid="{250EC4BB-0574-4D74-AF55-A50B130AB270}" uniqueName="4" name="Division" queryTableFieldId="4"/>
    <tableColumn id="5" xr3:uid="{AEEC20F4-250E-40CC-8932-1798D67B73DB}" uniqueName="5" name="Line Item" queryTableFieldId="5"/>
    <tableColumn id="6" xr3:uid="{2556FA6F-68B5-4EC2-B12C-43BD611A1892}" uniqueName="6" name="Amount" queryTableFieldId="21"/>
    <tableColumn id="7" xr3:uid="{A25D63E7-24D0-4A16-9510-25139AA4A7AE}" uniqueName="7" name="Allocation Method" queryTableFieldId="9"/>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88276D4-8BF4-4065-988B-DAE624E105C3}" name="Export" displayName="Export" ref="A1:Q40" tableType="queryTable" totalsRowShown="0">
  <autoFilter ref="A1:Q40" xr:uid="{688276D4-8BF4-4065-988B-DAE624E105C3}"/>
  <tableColumns count="17">
    <tableColumn id="1" xr3:uid="{7A62B1C6-BC3E-4C05-8549-E3245D7A2B09}" uniqueName="1" name="ID" queryTableFieldId="1"/>
    <tableColumn id="2" xr3:uid="{123E188C-1EED-4E4D-844C-D128E45AC71C}" uniqueName="2" name="Fiscal Year" queryTableFieldId="2"/>
    <tableColumn id="3" xr3:uid="{60DCFFF5-A616-4E30-BDD7-376AE438A8DC}" uniqueName="3" name="Organization" queryTableFieldId="3"/>
    <tableColumn id="4" xr3:uid="{F0792427-320F-45B7-B048-6BEE62D287CB}" uniqueName="4" name="Division" queryTableFieldId="4"/>
    <tableColumn id="5" xr3:uid="{CB0D9EC5-E81B-4041-8EE5-B34B3F953F1F}" uniqueName="5" name="Line Item" queryTableFieldId="5"/>
    <tableColumn id="6" xr3:uid="{EC546DFB-3FDB-47B5-8C3A-A6D78D3D46EA}" uniqueName="6" name="Amount" queryTableFieldId="6"/>
    <tableColumn id="7" xr3:uid="{FC27860B-9049-4F92-A299-17C97958C0EF}" uniqueName="7" name="Allocation Method" queryTableFieldId="7"/>
    <tableColumn id="8" xr3:uid="{CAE0E97D-316D-4C14-BC23-DE846C85F8E0}" uniqueName="8" name="Percentage" queryTableFieldId="8"/>
    <tableColumn id="9" xr3:uid="{8F766195-4DA1-481D-9003-560DDBA4FD67}" uniqueName="9" name="Allocated Amount" queryTableFieldId="9"/>
    <tableColumn id="10" xr3:uid="{64B10B6D-CA27-4855-A14F-740D9CFBF2DF}" uniqueName="10" name="Cost Pool" queryTableFieldId="10"/>
    <tableColumn id="11" xr3:uid="{17D6E1C0-8F3F-4A9D-B9AA-C021BC1980ED}" uniqueName="11" name="Cost Sub-Pool" queryTableFieldId="11"/>
    <tableColumn id="12" xr3:uid="{37218900-7903-4FB5-84EF-B4784D7F205C}" uniqueName="12" name="Tower" queryTableFieldId="12"/>
    <tableColumn id="13" xr3:uid="{31E1197A-DA20-4B21-9D6C-2D2EEE6760A3}" uniqueName="13" name="Sub-Tower" queryTableFieldId="13"/>
    <tableColumn id="14" xr3:uid="{C88323D7-4926-45BB-AA7E-9168A0141724}" uniqueName="14" name="Sub-Tower Element" queryTableFieldId="14"/>
    <tableColumn id="15" xr3:uid="{1178CF02-A6BD-4B02-8CA4-E4E71F12D58E}" uniqueName="15" name="Source Date" queryTableFieldId="15" dataDxfId="0"/>
    <tableColumn id="16" xr3:uid="{EAD2240A-5118-417E-AD59-126A2052D4DF}" uniqueName="16" name="Source POC" queryTableFieldId="16"/>
    <tableColumn id="17" xr3:uid="{77D611A7-703A-4F2B-AF76-BFFA17EABD8B}" uniqueName="17" name="Source Spend Plan Allocation Method" queryTableFieldId="1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tbmcouncil.org/get-involved/membership" TargetMode="External"/><Relationship Id="rId7" Type="http://schemas.openxmlformats.org/officeDocument/2006/relationships/hyperlink" Target="https://github.com/CostAnalystDotNet" TargetMode="External"/><Relationship Id="rId2" Type="http://schemas.openxmlformats.org/officeDocument/2006/relationships/hyperlink" Target="https://community.tbmcouncil.org/viewdocument/tbm-taxonomy-v40-final-documents" TargetMode="External"/><Relationship Id="rId1" Type="http://schemas.openxmlformats.org/officeDocument/2006/relationships/hyperlink" Target="https://www.gnu.org/licenses/gpl-3.0.en.html" TargetMode="External"/><Relationship Id="rId6" Type="http://schemas.openxmlformats.org/officeDocument/2006/relationships/hyperlink" Target="mailto:costanalystdotnet@gmail.com" TargetMode="External"/><Relationship Id="rId5" Type="http://schemas.openxmlformats.org/officeDocument/2006/relationships/hyperlink" Target="https://www.gnu.org/licenses/gpl-3.0.en.html" TargetMode="External"/><Relationship Id="rId4" Type="http://schemas.openxmlformats.org/officeDocument/2006/relationships/hyperlink" Target="https://www.tbmcouncil.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D7113-024C-485C-9E58-35522AD7D199}">
  <sheetPr>
    <tabColor theme="0"/>
  </sheetPr>
  <dimension ref="B2:D20"/>
  <sheetViews>
    <sheetView showGridLines="0" workbookViewId="0">
      <selection activeCell="I4" sqref="I4"/>
    </sheetView>
  </sheetViews>
  <sheetFormatPr defaultRowHeight="15" x14ac:dyDescent="0.25"/>
  <cols>
    <col min="2" max="2" width="3" customWidth="1"/>
    <col min="3" max="3" width="4.7109375" customWidth="1"/>
  </cols>
  <sheetData>
    <row r="2" spans="2:4" ht="21" x14ac:dyDescent="0.35">
      <c r="B2" s="3" t="s">
        <v>94</v>
      </c>
    </row>
    <row r="4" spans="2:4" ht="18.75" x14ac:dyDescent="0.3">
      <c r="B4" s="4" t="s">
        <v>55</v>
      </c>
    </row>
    <row r="6" spans="2:4" x14ac:dyDescent="0.25">
      <c r="C6" t="s">
        <v>135</v>
      </c>
    </row>
    <row r="7" spans="2:4" x14ac:dyDescent="0.25">
      <c r="D7" s="21" t="s">
        <v>131</v>
      </c>
    </row>
    <row r="8" spans="2:4" x14ac:dyDescent="0.25">
      <c r="D8" t="s">
        <v>132</v>
      </c>
    </row>
    <row r="9" spans="2:4" x14ac:dyDescent="0.25">
      <c r="D9" t="s">
        <v>133</v>
      </c>
    </row>
    <row r="11" spans="2:4" x14ac:dyDescent="0.25">
      <c r="C11" t="s">
        <v>136</v>
      </c>
    </row>
    <row r="13" spans="2:4" x14ac:dyDescent="0.25">
      <c r="C13" t="s">
        <v>134</v>
      </c>
    </row>
    <row r="16" spans="2:4" x14ac:dyDescent="0.25">
      <c r="D16" s="5"/>
    </row>
    <row r="20" spans="4:4" x14ac:dyDescent="0.25">
      <c r="D20"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04D64-B575-43A6-9288-E8C50180D9E4}">
  <dimension ref="A1:R11"/>
  <sheetViews>
    <sheetView tabSelected="1" topLeftCell="B1" workbookViewId="0">
      <selection activeCell="J16" sqref="J16"/>
    </sheetView>
  </sheetViews>
  <sheetFormatPr defaultRowHeight="15" x14ac:dyDescent="0.25"/>
  <cols>
    <col min="1" max="1" width="15.42578125" hidden="1" customWidth="1"/>
    <col min="2" max="2" width="5.140625" bestFit="1" customWidth="1"/>
    <col min="3" max="3" width="12.5703125" bestFit="1" customWidth="1"/>
    <col min="4" max="4" width="23.7109375" bestFit="1" customWidth="1"/>
    <col min="5" max="5" width="22" bestFit="1" customWidth="1"/>
    <col min="6" max="6" width="32.5703125" bestFit="1" customWidth="1"/>
    <col min="7" max="7" width="10.42578125" bestFit="1" customWidth="1"/>
    <col min="8" max="8" width="13.7109375" bestFit="1" customWidth="1"/>
    <col min="9" max="9" width="15.7109375" bestFit="1" customWidth="1"/>
    <col min="10" max="10" width="21.140625" bestFit="1" customWidth="1"/>
    <col min="11" max="11" width="24.140625" bestFit="1" customWidth="1"/>
    <col min="12" max="12" width="25.5703125" bestFit="1" customWidth="1"/>
    <col min="13" max="14" width="21.140625" bestFit="1" customWidth="1"/>
    <col min="15" max="15" width="33.42578125" bestFit="1" customWidth="1"/>
    <col min="16" max="16" width="31.42578125" bestFit="1" customWidth="1"/>
    <col min="17" max="17" width="21" bestFit="1" customWidth="1"/>
    <col min="18" max="18" width="17.140625" bestFit="1" customWidth="1"/>
    <col min="19" max="19" width="13.85546875" bestFit="1" customWidth="1"/>
    <col min="20" max="20" width="21" bestFit="1" customWidth="1"/>
    <col min="21" max="21" width="37.42578125" bestFit="1" customWidth="1"/>
    <col min="22" max="22" width="33" bestFit="1" customWidth="1"/>
    <col min="23" max="23" width="31.42578125" customWidth="1"/>
    <col min="24" max="24" width="33" bestFit="1" customWidth="1"/>
    <col min="25" max="25" width="25.140625" bestFit="1" customWidth="1"/>
    <col min="26" max="26" width="17.140625" bestFit="1" customWidth="1"/>
    <col min="27" max="28" width="31.42578125" customWidth="1"/>
  </cols>
  <sheetData>
    <row r="1" spans="1:18" x14ac:dyDescent="0.25">
      <c r="A1" t="s">
        <v>128</v>
      </c>
      <c r="B1" t="s">
        <v>0</v>
      </c>
      <c r="C1" t="s">
        <v>1</v>
      </c>
      <c r="D1" t="s">
        <v>2</v>
      </c>
      <c r="E1" t="s">
        <v>3</v>
      </c>
      <c r="F1" t="s">
        <v>4</v>
      </c>
      <c r="G1" t="s">
        <v>5</v>
      </c>
      <c r="H1" t="s">
        <v>7</v>
      </c>
      <c r="I1" t="s">
        <v>17</v>
      </c>
      <c r="J1" t="s">
        <v>39</v>
      </c>
      <c r="K1" t="s">
        <v>40</v>
      </c>
      <c r="L1" t="s">
        <v>41</v>
      </c>
      <c r="M1" t="s">
        <v>52</v>
      </c>
      <c r="N1" t="s">
        <v>53</v>
      </c>
      <c r="O1" t="s">
        <v>194</v>
      </c>
      <c r="P1" t="s">
        <v>54</v>
      </c>
      <c r="Q1" t="s">
        <v>195</v>
      </c>
      <c r="R1" t="s">
        <v>196</v>
      </c>
    </row>
    <row r="2" spans="1:18" x14ac:dyDescent="0.25">
      <c r="A2">
        <v>1</v>
      </c>
      <c r="B2">
        <v>1</v>
      </c>
      <c r="C2" t="s">
        <v>95</v>
      </c>
      <c r="D2" t="s">
        <v>96</v>
      </c>
      <c r="E2" t="s">
        <v>97</v>
      </c>
      <c r="F2" t="s">
        <v>174</v>
      </c>
      <c r="G2">
        <v>550000</v>
      </c>
      <c r="H2" t="s">
        <v>10</v>
      </c>
      <c r="I2" t="s">
        <v>9</v>
      </c>
      <c r="J2" t="s">
        <v>31</v>
      </c>
      <c r="K2" t="s">
        <v>32</v>
      </c>
      <c r="L2" t="s">
        <v>184</v>
      </c>
      <c r="M2" t="s">
        <v>47</v>
      </c>
      <c r="N2" t="s">
        <v>31</v>
      </c>
      <c r="O2" t="s">
        <v>48</v>
      </c>
      <c r="P2" t="s">
        <v>51</v>
      </c>
      <c r="Q2" t="s">
        <v>185</v>
      </c>
      <c r="R2">
        <v>45432</v>
      </c>
    </row>
    <row r="3" spans="1:18" x14ac:dyDescent="0.25">
      <c r="A3">
        <v>1</v>
      </c>
      <c r="B3">
        <v>2</v>
      </c>
      <c r="C3" t="s">
        <v>95</v>
      </c>
      <c r="D3" t="s">
        <v>96</v>
      </c>
      <c r="E3" t="s">
        <v>97</v>
      </c>
      <c r="F3" t="s">
        <v>175</v>
      </c>
      <c r="G3">
        <v>320000</v>
      </c>
      <c r="H3" t="s">
        <v>10</v>
      </c>
      <c r="I3" t="s">
        <v>9</v>
      </c>
      <c r="J3" t="s">
        <v>22</v>
      </c>
      <c r="K3" t="s">
        <v>23</v>
      </c>
      <c r="L3" t="s">
        <v>186</v>
      </c>
      <c r="M3" t="s">
        <v>47</v>
      </c>
      <c r="N3" t="s">
        <v>31</v>
      </c>
      <c r="O3" t="s">
        <v>48</v>
      </c>
      <c r="P3" t="s">
        <v>197</v>
      </c>
      <c r="Q3" t="s">
        <v>185</v>
      </c>
      <c r="R3">
        <v>45432</v>
      </c>
    </row>
    <row r="4" spans="1:18" x14ac:dyDescent="0.25">
      <c r="A4">
        <v>1</v>
      </c>
      <c r="B4">
        <v>3</v>
      </c>
      <c r="C4" t="s">
        <v>95</v>
      </c>
      <c r="D4" t="s">
        <v>96</v>
      </c>
      <c r="E4" t="s">
        <v>98</v>
      </c>
      <c r="F4" t="s">
        <v>176</v>
      </c>
      <c r="G4">
        <v>620000</v>
      </c>
      <c r="H4" t="s">
        <v>8</v>
      </c>
      <c r="I4" t="s">
        <v>9</v>
      </c>
      <c r="J4" t="s">
        <v>18</v>
      </c>
      <c r="K4" t="s">
        <v>19</v>
      </c>
      <c r="L4" t="s">
        <v>187</v>
      </c>
      <c r="M4" t="s">
        <v>42</v>
      </c>
      <c r="N4" t="s">
        <v>38</v>
      </c>
      <c r="O4" t="s">
        <v>43</v>
      </c>
      <c r="P4" t="s">
        <v>198</v>
      </c>
      <c r="Q4" t="s">
        <v>185</v>
      </c>
      <c r="R4">
        <v>45432</v>
      </c>
    </row>
    <row r="5" spans="1:18" x14ac:dyDescent="0.25">
      <c r="A5">
        <v>1</v>
      </c>
      <c r="B5">
        <v>4</v>
      </c>
      <c r="C5" t="s">
        <v>95</v>
      </c>
      <c r="D5" t="s">
        <v>96</v>
      </c>
      <c r="E5" t="s">
        <v>98</v>
      </c>
      <c r="F5" t="s">
        <v>177</v>
      </c>
      <c r="G5">
        <v>480000</v>
      </c>
      <c r="H5" t="s">
        <v>8</v>
      </c>
      <c r="I5" t="s">
        <v>9</v>
      </c>
      <c r="J5" t="s">
        <v>18</v>
      </c>
      <c r="K5" t="s">
        <v>19</v>
      </c>
      <c r="L5" t="s">
        <v>188</v>
      </c>
      <c r="M5" t="s">
        <v>42</v>
      </c>
      <c r="N5" t="s">
        <v>38</v>
      </c>
      <c r="O5" t="s">
        <v>199</v>
      </c>
      <c r="P5" t="s">
        <v>200</v>
      </c>
      <c r="Q5" t="s">
        <v>185</v>
      </c>
      <c r="R5">
        <v>45432</v>
      </c>
    </row>
    <row r="6" spans="1:18" x14ac:dyDescent="0.25">
      <c r="A6">
        <v>1</v>
      </c>
      <c r="B6">
        <v>5</v>
      </c>
      <c r="C6" t="s">
        <v>95</v>
      </c>
      <c r="D6" t="s">
        <v>96</v>
      </c>
      <c r="E6" t="s">
        <v>99</v>
      </c>
      <c r="F6" t="s">
        <v>178</v>
      </c>
      <c r="G6">
        <v>370000</v>
      </c>
      <c r="H6" t="s">
        <v>10</v>
      </c>
      <c r="I6" t="s">
        <v>9</v>
      </c>
      <c r="J6" t="s">
        <v>34</v>
      </c>
      <c r="K6" t="s">
        <v>35</v>
      </c>
      <c r="L6" t="s">
        <v>189</v>
      </c>
      <c r="M6" t="s">
        <v>42</v>
      </c>
      <c r="N6" t="s">
        <v>34</v>
      </c>
      <c r="O6" t="s">
        <v>201</v>
      </c>
      <c r="P6" t="s">
        <v>202</v>
      </c>
      <c r="Q6" t="s">
        <v>185</v>
      </c>
      <c r="R6">
        <v>45432</v>
      </c>
    </row>
    <row r="7" spans="1:18" x14ac:dyDescent="0.25">
      <c r="A7">
        <v>1</v>
      </c>
      <c r="B7">
        <v>6</v>
      </c>
      <c r="C7" t="s">
        <v>95</v>
      </c>
      <c r="D7" t="s">
        <v>96</v>
      </c>
      <c r="E7" t="s">
        <v>99</v>
      </c>
      <c r="F7" t="s">
        <v>179</v>
      </c>
      <c r="G7">
        <v>230000</v>
      </c>
      <c r="H7" t="s">
        <v>10</v>
      </c>
      <c r="I7" t="s">
        <v>9</v>
      </c>
      <c r="J7" t="s">
        <v>34</v>
      </c>
      <c r="K7" t="s">
        <v>35</v>
      </c>
      <c r="L7" t="s">
        <v>190</v>
      </c>
      <c r="M7" t="s">
        <v>42</v>
      </c>
      <c r="N7" t="s">
        <v>34</v>
      </c>
      <c r="O7" t="s">
        <v>203</v>
      </c>
      <c r="P7" t="s">
        <v>204</v>
      </c>
      <c r="Q7" t="s">
        <v>185</v>
      </c>
      <c r="R7">
        <v>45432</v>
      </c>
    </row>
    <row r="8" spans="1:18" x14ac:dyDescent="0.25">
      <c r="A8">
        <v>1</v>
      </c>
      <c r="B8">
        <v>7</v>
      </c>
      <c r="C8" t="s">
        <v>95</v>
      </c>
      <c r="D8" t="s">
        <v>96</v>
      </c>
      <c r="E8" t="s">
        <v>6</v>
      </c>
      <c r="F8" t="s">
        <v>180</v>
      </c>
      <c r="G8">
        <v>460000</v>
      </c>
      <c r="H8" t="s">
        <v>8</v>
      </c>
      <c r="I8" t="s">
        <v>9</v>
      </c>
      <c r="J8" t="s">
        <v>33</v>
      </c>
      <c r="K8" t="s">
        <v>145</v>
      </c>
      <c r="L8" t="s">
        <v>140</v>
      </c>
      <c r="M8" t="s">
        <v>49</v>
      </c>
      <c r="N8" t="s">
        <v>50</v>
      </c>
      <c r="O8" t="s">
        <v>205</v>
      </c>
      <c r="P8" t="s">
        <v>206</v>
      </c>
      <c r="Q8" t="s">
        <v>185</v>
      </c>
      <c r="R8">
        <v>45432</v>
      </c>
    </row>
    <row r="9" spans="1:18" x14ac:dyDescent="0.25">
      <c r="A9">
        <v>1</v>
      </c>
      <c r="B9">
        <v>8</v>
      </c>
      <c r="C9" t="s">
        <v>95</v>
      </c>
      <c r="D9" t="s">
        <v>96</v>
      </c>
      <c r="E9" t="s">
        <v>6</v>
      </c>
      <c r="F9" t="s">
        <v>181</v>
      </c>
      <c r="G9">
        <v>210000</v>
      </c>
      <c r="H9" t="s">
        <v>10</v>
      </c>
      <c r="I9" t="s">
        <v>9</v>
      </c>
      <c r="J9" t="s">
        <v>36</v>
      </c>
      <c r="K9" t="s">
        <v>37</v>
      </c>
      <c r="L9" t="s">
        <v>191</v>
      </c>
      <c r="M9" t="s">
        <v>49</v>
      </c>
      <c r="N9" t="s">
        <v>50</v>
      </c>
      <c r="O9" t="s">
        <v>207</v>
      </c>
      <c r="P9" t="s">
        <v>208</v>
      </c>
      <c r="Q9" t="s">
        <v>185</v>
      </c>
      <c r="R9">
        <v>45432</v>
      </c>
    </row>
    <row r="10" spans="1:18" x14ac:dyDescent="0.25">
      <c r="A10">
        <v>1</v>
      </c>
      <c r="B10">
        <v>9</v>
      </c>
      <c r="C10" t="s">
        <v>95</v>
      </c>
      <c r="D10" t="s">
        <v>96</v>
      </c>
      <c r="E10" t="s">
        <v>100</v>
      </c>
      <c r="F10" t="s">
        <v>182</v>
      </c>
      <c r="G10">
        <v>160000</v>
      </c>
      <c r="H10" t="s">
        <v>10</v>
      </c>
      <c r="I10" t="s">
        <v>9</v>
      </c>
      <c r="J10" t="s">
        <v>27</v>
      </c>
      <c r="K10" t="s">
        <v>28</v>
      </c>
      <c r="L10" t="s">
        <v>182</v>
      </c>
      <c r="M10" t="s">
        <v>42</v>
      </c>
      <c r="N10" t="s">
        <v>44</v>
      </c>
      <c r="O10" t="s">
        <v>46</v>
      </c>
      <c r="P10" t="s">
        <v>209</v>
      </c>
      <c r="Q10" t="s">
        <v>185</v>
      </c>
      <c r="R10">
        <v>45432</v>
      </c>
    </row>
    <row r="11" spans="1:18" x14ac:dyDescent="0.25">
      <c r="A11">
        <v>1</v>
      </c>
      <c r="B11">
        <v>10</v>
      </c>
      <c r="C11" t="s">
        <v>95</v>
      </c>
      <c r="D11" t="s">
        <v>96</v>
      </c>
      <c r="E11" t="s">
        <v>100</v>
      </c>
      <c r="F11" t="s">
        <v>183</v>
      </c>
      <c r="G11">
        <v>190000</v>
      </c>
      <c r="H11" t="s">
        <v>10</v>
      </c>
      <c r="I11" t="s">
        <v>9</v>
      </c>
      <c r="J11" t="s">
        <v>27</v>
      </c>
      <c r="K11" t="s">
        <v>192</v>
      </c>
      <c r="L11" t="s">
        <v>193</v>
      </c>
      <c r="M11" t="s">
        <v>42</v>
      </c>
      <c r="N11" t="s">
        <v>44</v>
      </c>
      <c r="O11" t="s">
        <v>45</v>
      </c>
      <c r="P11" t="s">
        <v>210</v>
      </c>
      <c r="Q11" t="s">
        <v>185</v>
      </c>
      <c r="R11">
        <v>45432</v>
      </c>
    </row>
  </sheetData>
  <phoneticPr fontId="9"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E2477-6720-4274-9CC9-6EAE3CC00307}">
  <dimension ref="A1:K33"/>
  <sheetViews>
    <sheetView workbookViewId="0">
      <selection activeCell="C19" sqref="C19"/>
    </sheetView>
  </sheetViews>
  <sheetFormatPr defaultRowHeight="15" x14ac:dyDescent="0.25"/>
  <cols>
    <col min="1" max="1" width="11.5703125" bestFit="1" customWidth="1"/>
    <col min="2" max="2" width="30.5703125" bestFit="1" customWidth="1"/>
    <col min="3" max="3" width="23.140625" style="20" bestFit="1" customWidth="1"/>
    <col min="4" max="4" width="21.42578125" bestFit="1" customWidth="1"/>
    <col min="5" max="5" width="25.28515625" bestFit="1" customWidth="1"/>
    <col min="6" max="6" width="21.140625" bestFit="1" customWidth="1"/>
    <col min="7" max="7" width="38" bestFit="1" customWidth="1"/>
    <col min="8" max="8" width="45.7109375" bestFit="1" customWidth="1"/>
    <col min="9" max="9" width="24.42578125" bestFit="1" customWidth="1"/>
    <col min="10" max="10" width="24" bestFit="1" customWidth="1"/>
    <col min="11" max="12" width="50.42578125" bestFit="1" customWidth="1"/>
    <col min="13" max="13" width="50.42578125" customWidth="1"/>
    <col min="14" max="14" width="50.42578125" bestFit="1" customWidth="1"/>
  </cols>
  <sheetData>
    <row r="1" spans="1:11" x14ac:dyDescent="0.25">
      <c r="A1" t="s">
        <v>4</v>
      </c>
      <c r="B1" t="s">
        <v>111</v>
      </c>
      <c r="C1" s="20" t="s">
        <v>112</v>
      </c>
      <c r="D1" t="s">
        <v>113</v>
      </c>
      <c r="E1" t="s">
        <v>114</v>
      </c>
      <c r="F1" t="s">
        <v>115</v>
      </c>
      <c r="G1" t="s">
        <v>116</v>
      </c>
      <c r="H1" t="s">
        <v>117</v>
      </c>
      <c r="I1" t="s">
        <v>118</v>
      </c>
      <c r="J1" t="s">
        <v>119</v>
      </c>
      <c r="K1" t="s">
        <v>120</v>
      </c>
    </row>
    <row r="2" spans="1:11" x14ac:dyDescent="0.25">
      <c r="A2" t="s">
        <v>107</v>
      </c>
      <c r="B2" t="s">
        <v>140</v>
      </c>
      <c r="C2" s="20">
        <v>4.3478260869565216E-2</v>
      </c>
      <c r="D2" t="s">
        <v>12</v>
      </c>
      <c r="E2" t="s">
        <v>9</v>
      </c>
      <c r="F2" t="s">
        <v>33</v>
      </c>
      <c r="G2" t="s">
        <v>141</v>
      </c>
      <c r="H2" t="s">
        <v>142</v>
      </c>
      <c r="I2" s="15">
        <v>72686</v>
      </c>
      <c r="J2" t="s">
        <v>143</v>
      </c>
      <c r="K2" t="s">
        <v>144</v>
      </c>
    </row>
    <row r="3" spans="1:11" x14ac:dyDescent="0.25">
      <c r="A3" t="s">
        <v>107</v>
      </c>
      <c r="B3" t="s">
        <v>140</v>
      </c>
      <c r="C3" s="20">
        <v>5.2173913043478258E-2</v>
      </c>
      <c r="D3" t="s">
        <v>12</v>
      </c>
      <c r="E3" t="s">
        <v>9</v>
      </c>
      <c r="F3" t="s">
        <v>33</v>
      </c>
      <c r="G3" t="s">
        <v>145</v>
      </c>
      <c r="H3" t="s">
        <v>146</v>
      </c>
      <c r="I3" s="15">
        <v>72686</v>
      </c>
      <c r="J3" t="s">
        <v>143</v>
      </c>
      <c r="K3" t="s">
        <v>144</v>
      </c>
    </row>
    <row r="4" spans="1:11" x14ac:dyDescent="0.25">
      <c r="A4" t="s">
        <v>107</v>
      </c>
      <c r="B4" t="s">
        <v>140</v>
      </c>
      <c r="C4" s="20">
        <v>5.2173913043478258E-2</v>
      </c>
      <c r="D4" t="s">
        <v>10</v>
      </c>
      <c r="E4" t="s">
        <v>9</v>
      </c>
      <c r="F4" t="s">
        <v>24</v>
      </c>
      <c r="G4" t="s">
        <v>25</v>
      </c>
      <c r="H4" t="s">
        <v>147</v>
      </c>
      <c r="I4" s="15">
        <v>72686</v>
      </c>
      <c r="J4" t="s">
        <v>143</v>
      </c>
      <c r="K4" t="s">
        <v>144</v>
      </c>
    </row>
    <row r="5" spans="1:11" x14ac:dyDescent="0.25">
      <c r="A5" t="s">
        <v>107</v>
      </c>
      <c r="B5" t="s">
        <v>140</v>
      </c>
      <c r="C5" s="20">
        <v>7.8260869565217397E-2</v>
      </c>
      <c r="D5" t="s">
        <v>13</v>
      </c>
      <c r="E5" t="s">
        <v>13</v>
      </c>
      <c r="F5" t="s">
        <v>29</v>
      </c>
      <c r="G5" t="s">
        <v>30</v>
      </c>
      <c r="H5" t="s">
        <v>148</v>
      </c>
      <c r="I5" s="15">
        <v>72686</v>
      </c>
      <c r="J5" t="s">
        <v>143</v>
      </c>
      <c r="K5" t="s">
        <v>144</v>
      </c>
    </row>
    <row r="6" spans="1:11" x14ac:dyDescent="0.25">
      <c r="A6" t="s">
        <v>107</v>
      </c>
      <c r="B6" t="s">
        <v>140</v>
      </c>
      <c r="C6" s="20">
        <v>3.9130434782608699E-2</v>
      </c>
      <c r="D6" t="s">
        <v>10</v>
      </c>
      <c r="E6" t="s">
        <v>9</v>
      </c>
      <c r="F6" t="s">
        <v>24</v>
      </c>
      <c r="G6" t="s">
        <v>25</v>
      </c>
      <c r="H6" t="s">
        <v>149</v>
      </c>
      <c r="I6" s="15">
        <v>72686</v>
      </c>
      <c r="J6" t="s">
        <v>143</v>
      </c>
      <c r="K6" t="s">
        <v>144</v>
      </c>
    </row>
    <row r="7" spans="1:11" x14ac:dyDescent="0.25">
      <c r="A7" t="s">
        <v>107</v>
      </c>
      <c r="B7" t="s">
        <v>140</v>
      </c>
      <c r="C7" s="20">
        <v>3.4782608695652174E-2</v>
      </c>
      <c r="D7" t="s">
        <v>11</v>
      </c>
      <c r="E7" t="s">
        <v>9</v>
      </c>
      <c r="F7" t="s">
        <v>31</v>
      </c>
      <c r="G7" t="s">
        <v>32</v>
      </c>
      <c r="H7" t="s">
        <v>150</v>
      </c>
      <c r="I7" s="15">
        <v>72686</v>
      </c>
      <c r="J7" t="s">
        <v>143</v>
      </c>
      <c r="K7" t="s">
        <v>144</v>
      </c>
    </row>
    <row r="8" spans="1:11" x14ac:dyDescent="0.25">
      <c r="A8" t="s">
        <v>107</v>
      </c>
      <c r="B8" t="s">
        <v>140</v>
      </c>
      <c r="C8" s="20">
        <v>0.1217391304347826</v>
      </c>
      <c r="D8" t="s">
        <v>10</v>
      </c>
      <c r="E8" t="s">
        <v>9</v>
      </c>
      <c r="F8" t="s">
        <v>33</v>
      </c>
      <c r="G8" t="s">
        <v>145</v>
      </c>
      <c r="H8" t="s">
        <v>151</v>
      </c>
      <c r="I8" s="15">
        <v>72686</v>
      </c>
      <c r="J8" t="s">
        <v>143</v>
      </c>
      <c r="K8" t="s">
        <v>144</v>
      </c>
    </row>
    <row r="9" spans="1:11" x14ac:dyDescent="0.25">
      <c r="A9" t="s">
        <v>107</v>
      </c>
      <c r="B9" t="s">
        <v>140</v>
      </c>
      <c r="C9" s="20">
        <v>0.32608695652173914</v>
      </c>
      <c r="D9" t="s">
        <v>10</v>
      </c>
      <c r="E9" t="s">
        <v>9</v>
      </c>
      <c r="F9" t="s">
        <v>33</v>
      </c>
      <c r="G9" t="s">
        <v>145</v>
      </c>
      <c r="H9" t="s">
        <v>152</v>
      </c>
      <c r="I9" s="15">
        <v>72686</v>
      </c>
      <c r="J9" t="s">
        <v>143</v>
      </c>
      <c r="K9" t="s">
        <v>144</v>
      </c>
    </row>
    <row r="10" spans="1:11" x14ac:dyDescent="0.25">
      <c r="A10" t="s">
        <v>107</v>
      </c>
      <c r="B10" t="s">
        <v>140</v>
      </c>
      <c r="C10" s="20">
        <v>0.11304347826086956</v>
      </c>
      <c r="D10" t="s">
        <v>10</v>
      </c>
      <c r="E10" t="s">
        <v>9</v>
      </c>
      <c r="F10" t="s">
        <v>24</v>
      </c>
      <c r="G10" t="s">
        <v>26</v>
      </c>
      <c r="H10" t="s">
        <v>153</v>
      </c>
      <c r="I10" s="15">
        <v>72686</v>
      </c>
      <c r="J10" t="s">
        <v>143</v>
      </c>
      <c r="K10" t="s">
        <v>144</v>
      </c>
    </row>
    <row r="11" spans="1:11" x14ac:dyDescent="0.25">
      <c r="A11" t="s">
        <v>107</v>
      </c>
      <c r="B11" t="s">
        <v>140</v>
      </c>
      <c r="C11" s="20">
        <v>3.4782608695652174E-2</v>
      </c>
      <c r="D11" t="s">
        <v>11</v>
      </c>
      <c r="E11" t="s">
        <v>9</v>
      </c>
      <c r="F11" t="s">
        <v>36</v>
      </c>
      <c r="G11" t="s">
        <v>37</v>
      </c>
      <c r="H11" t="s">
        <v>154</v>
      </c>
      <c r="I11" s="15">
        <v>72686</v>
      </c>
      <c r="J11" t="s">
        <v>143</v>
      </c>
      <c r="K11" t="s">
        <v>144</v>
      </c>
    </row>
    <row r="12" spans="1:11" x14ac:dyDescent="0.25">
      <c r="A12" t="s">
        <v>107</v>
      </c>
      <c r="B12" t="s">
        <v>140</v>
      </c>
      <c r="C12" s="20">
        <v>0.10434782608695652</v>
      </c>
      <c r="D12" t="s">
        <v>11</v>
      </c>
      <c r="E12" t="s">
        <v>9</v>
      </c>
      <c r="F12" t="s">
        <v>20</v>
      </c>
      <c r="G12" t="s">
        <v>155</v>
      </c>
      <c r="H12" t="s">
        <v>156</v>
      </c>
      <c r="I12" s="15">
        <v>72686</v>
      </c>
      <c r="J12" t="s">
        <v>143</v>
      </c>
      <c r="K12" t="s">
        <v>144</v>
      </c>
    </row>
    <row r="13" spans="1:11" x14ac:dyDescent="0.25">
      <c r="A13" t="s">
        <v>102</v>
      </c>
      <c r="B13" t="s">
        <v>157</v>
      </c>
      <c r="C13" s="20">
        <v>4.878048780487805E-2</v>
      </c>
      <c r="D13" t="s">
        <v>12</v>
      </c>
      <c r="E13" t="s">
        <v>9</v>
      </c>
      <c r="F13" t="s">
        <v>34</v>
      </c>
      <c r="G13" t="s">
        <v>35</v>
      </c>
      <c r="H13" t="s">
        <v>158</v>
      </c>
      <c r="I13" s="15">
        <v>72686</v>
      </c>
      <c r="J13" t="s">
        <v>143</v>
      </c>
      <c r="K13" t="s">
        <v>159</v>
      </c>
    </row>
    <row r="14" spans="1:11" x14ac:dyDescent="0.25">
      <c r="A14" t="s">
        <v>102</v>
      </c>
      <c r="B14" t="s">
        <v>157</v>
      </c>
      <c r="C14" s="20">
        <v>4.878048780487805E-2</v>
      </c>
      <c r="D14" t="s">
        <v>12</v>
      </c>
      <c r="E14" t="s">
        <v>9</v>
      </c>
      <c r="F14" t="s">
        <v>22</v>
      </c>
      <c r="G14" t="s">
        <v>23</v>
      </c>
      <c r="H14" t="s">
        <v>160</v>
      </c>
      <c r="I14" s="15">
        <v>72686</v>
      </c>
      <c r="J14" t="s">
        <v>143</v>
      </c>
      <c r="K14" t="s">
        <v>159</v>
      </c>
    </row>
    <row r="15" spans="1:11" x14ac:dyDescent="0.25">
      <c r="A15" t="s">
        <v>102</v>
      </c>
      <c r="B15" t="s">
        <v>157</v>
      </c>
      <c r="C15" s="20">
        <v>6.097560975609756E-2</v>
      </c>
      <c r="D15" t="s">
        <v>10</v>
      </c>
      <c r="E15" t="s">
        <v>9</v>
      </c>
      <c r="F15" t="s">
        <v>22</v>
      </c>
      <c r="G15" t="s">
        <v>23</v>
      </c>
      <c r="H15" t="s">
        <v>147</v>
      </c>
      <c r="I15" s="15">
        <v>72686</v>
      </c>
      <c r="J15" t="s">
        <v>143</v>
      </c>
      <c r="K15" t="s">
        <v>159</v>
      </c>
    </row>
    <row r="16" spans="1:11" x14ac:dyDescent="0.25">
      <c r="A16" t="s">
        <v>102</v>
      </c>
      <c r="B16" t="s">
        <v>157</v>
      </c>
      <c r="C16" s="20">
        <v>7.3170731707317069E-2</v>
      </c>
      <c r="D16" t="s">
        <v>13</v>
      </c>
      <c r="E16" t="s">
        <v>13</v>
      </c>
      <c r="F16" t="s">
        <v>29</v>
      </c>
      <c r="G16" t="s">
        <v>30</v>
      </c>
      <c r="H16" t="s">
        <v>148</v>
      </c>
      <c r="I16" s="15">
        <v>72686</v>
      </c>
      <c r="J16" t="s">
        <v>143</v>
      </c>
      <c r="K16" t="s">
        <v>159</v>
      </c>
    </row>
    <row r="17" spans="1:11" x14ac:dyDescent="0.25">
      <c r="A17" t="s">
        <v>102</v>
      </c>
      <c r="B17" t="s">
        <v>157</v>
      </c>
      <c r="C17" s="20">
        <v>5.3658536585365853E-2</v>
      </c>
      <c r="D17" t="s">
        <v>10</v>
      </c>
      <c r="E17" t="s">
        <v>9</v>
      </c>
      <c r="F17" t="s">
        <v>22</v>
      </c>
      <c r="G17" t="s">
        <v>23</v>
      </c>
      <c r="H17" t="s">
        <v>149</v>
      </c>
      <c r="I17" s="15">
        <v>72686</v>
      </c>
      <c r="J17" t="s">
        <v>143</v>
      </c>
      <c r="K17" t="s">
        <v>159</v>
      </c>
    </row>
    <row r="18" spans="1:11" x14ac:dyDescent="0.25">
      <c r="A18" t="s">
        <v>102</v>
      </c>
      <c r="B18" t="s">
        <v>157</v>
      </c>
      <c r="C18" s="20">
        <v>3.9024390243902439E-2</v>
      </c>
      <c r="D18" t="s">
        <v>11</v>
      </c>
      <c r="E18" t="s">
        <v>9</v>
      </c>
      <c r="F18" t="s">
        <v>22</v>
      </c>
      <c r="G18" t="s">
        <v>23</v>
      </c>
      <c r="H18" t="s">
        <v>161</v>
      </c>
      <c r="I18" s="15">
        <v>72686</v>
      </c>
      <c r="J18" t="s">
        <v>143</v>
      </c>
      <c r="K18" t="s">
        <v>159</v>
      </c>
    </row>
    <row r="19" spans="1:11" x14ac:dyDescent="0.25">
      <c r="A19" t="s">
        <v>102</v>
      </c>
      <c r="B19" t="s">
        <v>157</v>
      </c>
      <c r="C19" s="20">
        <v>0.15853658536585366</v>
      </c>
      <c r="D19" t="s">
        <v>10</v>
      </c>
      <c r="E19" t="s">
        <v>9</v>
      </c>
      <c r="F19" t="s">
        <v>24</v>
      </c>
      <c r="G19" t="s">
        <v>26</v>
      </c>
      <c r="H19" t="s">
        <v>153</v>
      </c>
      <c r="I19" s="15">
        <v>72686</v>
      </c>
      <c r="J19" t="s">
        <v>143</v>
      </c>
      <c r="K19" t="s">
        <v>159</v>
      </c>
    </row>
    <row r="20" spans="1:11" x14ac:dyDescent="0.25">
      <c r="A20" t="s">
        <v>102</v>
      </c>
      <c r="B20" t="s">
        <v>157</v>
      </c>
      <c r="C20" s="20">
        <v>0.26829268292682928</v>
      </c>
      <c r="D20" t="s">
        <v>10</v>
      </c>
      <c r="E20" t="s">
        <v>9</v>
      </c>
      <c r="F20" t="s">
        <v>22</v>
      </c>
      <c r="G20" t="s">
        <v>23</v>
      </c>
      <c r="H20" t="s">
        <v>162</v>
      </c>
      <c r="I20" s="15">
        <v>72686</v>
      </c>
      <c r="J20" t="s">
        <v>143</v>
      </c>
      <c r="K20" t="s">
        <v>159</v>
      </c>
    </row>
    <row r="21" spans="1:11" x14ac:dyDescent="0.25">
      <c r="A21" t="s">
        <v>102</v>
      </c>
      <c r="B21" t="s">
        <v>157</v>
      </c>
      <c r="C21" s="20">
        <v>0.14634146341463414</v>
      </c>
      <c r="D21" t="s">
        <v>11</v>
      </c>
      <c r="E21" t="s">
        <v>9</v>
      </c>
      <c r="F21" t="s">
        <v>20</v>
      </c>
      <c r="G21" t="s">
        <v>21</v>
      </c>
      <c r="H21" t="s">
        <v>163</v>
      </c>
      <c r="I21" s="15">
        <v>72686</v>
      </c>
      <c r="J21" t="s">
        <v>143</v>
      </c>
      <c r="K21" t="s">
        <v>159</v>
      </c>
    </row>
    <row r="22" spans="1:11" x14ac:dyDescent="0.25">
      <c r="A22" t="s">
        <v>102</v>
      </c>
      <c r="B22" t="s">
        <v>157</v>
      </c>
      <c r="C22" s="20">
        <v>2.9268292682926831E-2</v>
      </c>
      <c r="D22" t="s">
        <v>11</v>
      </c>
      <c r="E22" t="s">
        <v>9</v>
      </c>
      <c r="F22" t="s">
        <v>22</v>
      </c>
      <c r="G22" t="s">
        <v>23</v>
      </c>
      <c r="H22" t="s">
        <v>121</v>
      </c>
      <c r="I22" s="15">
        <v>72686</v>
      </c>
      <c r="J22" t="s">
        <v>143</v>
      </c>
      <c r="K22" t="s">
        <v>159</v>
      </c>
    </row>
    <row r="23" spans="1:11" x14ac:dyDescent="0.25">
      <c r="A23" t="s">
        <v>102</v>
      </c>
      <c r="B23" t="s">
        <v>157</v>
      </c>
      <c r="C23" s="20">
        <v>7.3170731707317069E-2</v>
      </c>
      <c r="D23" t="s">
        <v>11</v>
      </c>
      <c r="E23" t="s">
        <v>9</v>
      </c>
      <c r="F23" t="s">
        <v>31</v>
      </c>
      <c r="G23" t="s">
        <v>32</v>
      </c>
      <c r="H23" t="s">
        <v>164</v>
      </c>
      <c r="I23" s="15">
        <v>72686</v>
      </c>
      <c r="J23" t="s">
        <v>143</v>
      </c>
      <c r="K23" t="s">
        <v>159</v>
      </c>
    </row>
    <row r="24" spans="1:11" x14ac:dyDescent="0.25">
      <c r="A24" t="s">
        <v>101</v>
      </c>
      <c r="B24" t="s">
        <v>165</v>
      </c>
      <c r="C24" s="20">
        <v>7.2727272727272724E-2</v>
      </c>
      <c r="D24" t="s">
        <v>12</v>
      </c>
      <c r="E24" t="s">
        <v>9</v>
      </c>
      <c r="F24" t="s">
        <v>34</v>
      </c>
      <c r="G24" t="s">
        <v>35</v>
      </c>
      <c r="H24" t="s">
        <v>166</v>
      </c>
      <c r="I24" s="15">
        <v>72686</v>
      </c>
      <c r="J24" t="s">
        <v>143</v>
      </c>
      <c r="K24" t="s">
        <v>167</v>
      </c>
    </row>
    <row r="25" spans="1:11" x14ac:dyDescent="0.25">
      <c r="A25" t="s">
        <v>101</v>
      </c>
      <c r="B25" t="s">
        <v>165</v>
      </c>
      <c r="C25" s="20">
        <v>4.5454545454545456E-2</v>
      </c>
      <c r="D25" t="s">
        <v>12</v>
      </c>
      <c r="E25" t="s">
        <v>9</v>
      </c>
      <c r="F25" t="s">
        <v>31</v>
      </c>
      <c r="G25" t="s">
        <v>32</v>
      </c>
      <c r="H25" t="s">
        <v>122</v>
      </c>
      <c r="I25" s="15">
        <v>72686</v>
      </c>
      <c r="J25" t="s">
        <v>143</v>
      </c>
      <c r="K25" t="s">
        <v>167</v>
      </c>
    </row>
    <row r="26" spans="1:11" x14ac:dyDescent="0.25">
      <c r="A26" t="s">
        <v>101</v>
      </c>
      <c r="B26" t="s">
        <v>165</v>
      </c>
      <c r="C26" s="20">
        <v>5.4545454545454543E-2</v>
      </c>
      <c r="D26" t="s">
        <v>14</v>
      </c>
      <c r="E26" t="s">
        <v>15</v>
      </c>
      <c r="F26" t="s">
        <v>24</v>
      </c>
      <c r="G26" t="s">
        <v>25</v>
      </c>
      <c r="H26" t="s">
        <v>168</v>
      </c>
      <c r="I26" s="15">
        <v>72686</v>
      </c>
      <c r="J26" t="s">
        <v>143</v>
      </c>
      <c r="K26" t="s">
        <v>167</v>
      </c>
    </row>
    <row r="27" spans="1:11" x14ac:dyDescent="0.25">
      <c r="A27" t="s">
        <v>101</v>
      </c>
      <c r="B27" t="s">
        <v>165</v>
      </c>
      <c r="C27" s="20">
        <v>9.0909090909090912E-2</v>
      </c>
      <c r="D27" t="s">
        <v>13</v>
      </c>
      <c r="E27" t="s">
        <v>13</v>
      </c>
      <c r="F27" t="s">
        <v>29</v>
      </c>
      <c r="G27" t="s">
        <v>30</v>
      </c>
      <c r="H27" t="s">
        <v>148</v>
      </c>
      <c r="I27" s="15">
        <v>72686</v>
      </c>
      <c r="J27" t="s">
        <v>143</v>
      </c>
      <c r="K27" t="s">
        <v>167</v>
      </c>
    </row>
    <row r="28" spans="1:11" x14ac:dyDescent="0.25">
      <c r="A28" t="s">
        <v>101</v>
      </c>
      <c r="B28" t="s">
        <v>165</v>
      </c>
      <c r="C28" s="20">
        <v>4.5454545454545456E-2</v>
      </c>
      <c r="D28" t="s">
        <v>14</v>
      </c>
      <c r="E28" t="s">
        <v>15</v>
      </c>
      <c r="F28" t="s">
        <v>24</v>
      </c>
      <c r="G28" t="s">
        <v>25</v>
      </c>
      <c r="H28" t="s">
        <v>168</v>
      </c>
      <c r="I28" s="15">
        <v>72686</v>
      </c>
      <c r="J28" t="s">
        <v>143</v>
      </c>
      <c r="K28" t="s">
        <v>167</v>
      </c>
    </row>
    <row r="29" spans="1:11" x14ac:dyDescent="0.25">
      <c r="A29" t="s">
        <v>101</v>
      </c>
      <c r="B29" t="s">
        <v>165</v>
      </c>
      <c r="C29" s="20">
        <v>0.12727272727272726</v>
      </c>
      <c r="D29" t="s">
        <v>10</v>
      </c>
      <c r="E29" t="s">
        <v>9</v>
      </c>
      <c r="F29" t="s">
        <v>24</v>
      </c>
      <c r="G29" t="s">
        <v>26</v>
      </c>
      <c r="H29" t="s">
        <v>153</v>
      </c>
      <c r="I29" s="15">
        <v>72686</v>
      </c>
      <c r="J29" t="s">
        <v>143</v>
      </c>
      <c r="K29" t="s">
        <v>167</v>
      </c>
    </row>
    <row r="30" spans="1:11" x14ac:dyDescent="0.25">
      <c r="A30" t="s">
        <v>101</v>
      </c>
      <c r="B30" t="s">
        <v>165</v>
      </c>
      <c r="C30" s="20">
        <v>0.32727272727272727</v>
      </c>
      <c r="D30" t="s">
        <v>10</v>
      </c>
      <c r="E30" t="s">
        <v>9</v>
      </c>
      <c r="F30" t="s">
        <v>31</v>
      </c>
      <c r="G30" t="s">
        <v>32</v>
      </c>
      <c r="H30" t="s">
        <v>169</v>
      </c>
      <c r="I30" s="15">
        <v>72686</v>
      </c>
      <c r="J30" t="s">
        <v>143</v>
      </c>
      <c r="K30" t="s">
        <v>167</v>
      </c>
    </row>
    <row r="31" spans="1:11" x14ac:dyDescent="0.25">
      <c r="A31" t="s">
        <v>101</v>
      </c>
      <c r="B31" t="s">
        <v>165</v>
      </c>
      <c r="C31" s="20">
        <v>9.0909090909090912E-2</v>
      </c>
      <c r="D31" t="s">
        <v>11</v>
      </c>
      <c r="E31" t="s">
        <v>16</v>
      </c>
      <c r="F31" t="s">
        <v>31</v>
      </c>
      <c r="G31" t="s">
        <v>32</v>
      </c>
      <c r="H31" t="s">
        <v>170</v>
      </c>
      <c r="I31" s="15">
        <v>72686</v>
      </c>
      <c r="J31" t="s">
        <v>143</v>
      </c>
      <c r="K31" t="s">
        <v>167</v>
      </c>
    </row>
    <row r="32" spans="1:11" x14ac:dyDescent="0.25">
      <c r="A32" t="s">
        <v>101</v>
      </c>
      <c r="B32" t="s">
        <v>165</v>
      </c>
      <c r="C32" s="20">
        <v>5.4545454545454543E-2</v>
      </c>
      <c r="D32" t="s">
        <v>11</v>
      </c>
      <c r="E32" t="s">
        <v>16</v>
      </c>
      <c r="F32" t="s">
        <v>31</v>
      </c>
      <c r="G32" t="s">
        <v>171</v>
      </c>
      <c r="H32" t="s">
        <v>172</v>
      </c>
      <c r="I32" s="15">
        <v>72686</v>
      </c>
      <c r="J32" t="s">
        <v>143</v>
      </c>
      <c r="K32" t="s">
        <v>167</v>
      </c>
    </row>
    <row r="33" spans="1:11" x14ac:dyDescent="0.25">
      <c r="A33" t="s">
        <v>101</v>
      </c>
      <c r="B33" t="s">
        <v>165</v>
      </c>
      <c r="C33" s="20">
        <v>9.0909090909090912E-2</v>
      </c>
      <c r="D33" t="s">
        <v>11</v>
      </c>
      <c r="E33" t="s">
        <v>16</v>
      </c>
      <c r="F33" t="s">
        <v>31</v>
      </c>
      <c r="G33" t="s">
        <v>32</v>
      </c>
      <c r="H33" t="s">
        <v>173</v>
      </c>
      <c r="I33" s="15">
        <v>72686</v>
      </c>
      <c r="J33" t="s">
        <v>143</v>
      </c>
      <c r="K33" t="s">
        <v>167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3DDD2-4C38-490E-B932-200EDEF2E645}">
  <dimension ref="A1:G11"/>
  <sheetViews>
    <sheetView workbookViewId="0">
      <selection activeCell="E6" sqref="E6"/>
    </sheetView>
  </sheetViews>
  <sheetFormatPr defaultRowHeight="15" x14ac:dyDescent="0.25"/>
  <cols>
    <col min="1" max="1" width="5.140625" bestFit="1" customWidth="1"/>
    <col min="2" max="2" width="12.5703125" bestFit="1" customWidth="1"/>
    <col min="3" max="3" width="23.7109375" bestFit="1" customWidth="1"/>
    <col min="4" max="4" width="22" bestFit="1" customWidth="1"/>
    <col min="5" max="5" width="32.5703125" bestFit="1" customWidth="1"/>
    <col min="6" max="6" width="10.42578125" bestFit="1" customWidth="1"/>
    <col min="7" max="7" width="28.85546875" bestFit="1" customWidth="1"/>
    <col min="8" max="8" width="27.42578125" customWidth="1"/>
    <col min="9" max="9" width="13.28515625" bestFit="1" customWidth="1"/>
    <col min="10" max="10" width="19.5703125" bestFit="1" customWidth="1"/>
    <col min="11" max="11" width="10.42578125" bestFit="1" customWidth="1"/>
    <col min="12" max="12" width="13.85546875" bestFit="1" customWidth="1"/>
    <col min="13" max="13" width="21" bestFit="1" customWidth="1"/>
    <col min="14" max="14" width="37.42578125" bestFit="1" customWidth="1"/>
    <col min="15" max="15" width="27.42578125" customWidth="1"/>
  </cols>
  <sheetData>
    <row r="1" spans="1:7" x14ac:dyDescent="0.25">
      <c r="A1" t="s">
        <v>0</v>
      </c>
      <c r="B1" t="s">
        <v>1</v>
      </c>
      <c r="C1" t="s">
        <v>2</v>
      </c>
      <c r="D1" t="s">
        <v>3</v>
      </c>
      <c r="E1" t="s">
        <v>4</v>
      </c>
      <c r="F1" t="s">
        <v>5</v>
      </c>
      <c r="G1" t="s">
        <v>123</v>
      </c>
    </row>
    <row r="2" spans="1:7" x14ac:dyDescent="0.25">
      <c r="A2" s="22" t="s">
        <v>107</v>
      </c>
      <c r="B2" t="s">
        <v>95</v>
      </c>
      <c r="C2" t="s">
        <v>96</v>
      </c>
      <c r="D2" t="s">
        <v>6</v>
      </c>
      <c r="E2" t="s">
        <v>180</v>
      </c>
      <c r="F2">
        <v>460000</v>
      </c>
      <c r="G2" t="s">
        <v>140</v>
      </c>
    </row>
    <row r="3" spans="1:7" x14ac:dyDescent="0.25">
      <c r="A3" s="22" t="s">
        <v>102</v>
      </c>
      <c r="B3" t="s">
        <v>95</v>
      </c>
      <c r="C3" t="s">
        <v>96</v>
      </c>
      <c r="D3" t="s">
        <v>97</v>
      </c>
      <c r="E3" t="s">
        <v>175</v>
      </c>
      <c r="F3">
        <v>320000</v>
      </c>
      <c r="G3" t="s">
        <v>157</v>
      </c>
    </row>
    <row r="4" spans="1:7" x14ac:dyDescent="0.25">
      <c r="A4" s="22" t="s">
        <v>101</v>
      </c>
      <c r="B4" t="s">
        <v>95</v>
      </c>
      <c r="C4" t="s">
        <v>96</v>
      </c>
      <c r="D4" t="s">
        <v>97</v>
      </c>
      <c r="E4" t="s">
        <v>174</v>
      </c>
      <c r="F4">
        <v>550000</v>
      </c>
      <c r="G4" t="s">
        <v>165</v>
      </c>
    </row>
    <row r="5" spans="1:7" x14ac:dyDescent="0.25">
      <c r="A5" s="22" t="s">
        <v>103</v>
      </c>
      <c r="B5" t="s">
        <v>95</v>
      </c>
      <c r="C5" t="s">
        <v>96</v>
      </c>
      <c r="D5" t="s">
        <v>98</v>
      </c>
      <c r="E5" t="s">
        <v>176</v>
      </c>
      <c r="F5">
        <v>620000</v>
      </c>
      <c r="G5" t="s">
        <v>127</v>
      </c>
    </row>
    <row r="6" spans="1:7" x14ac:dyDescent="0.25">
      <c r="A6" s="22" t="s">
        <v>104</v>
      </c>
      <c r="B6" t="s">
        <v>95</v>
      </c>
      <c r="C6" t="s">
        <v>96</v>
      </c>
      <c r="D6" t="s">
        <v>98</v>
      </c>
      <c r="E6" t="s">
        <v>177</v>
      </c>
      <c r="F6">
        <v>480000</v>
      </c>
      <c r="G6" t="s">
        <v>127</v>
      </c>
    </row>
    <row r="7" spans="1:7" x14ac:dyDescent="0.25">
      <c r="A7" s="22" t="s">
        <v>105</v>
      </c>
      <c r="B7" t="s">
        <v>95</v>
      </c>
      <c r="C7" t="s">
        <v>96</v>
      </c>
      <c r="D7" t="s">
        <v>99</v>
      </c>
      <c r="E7" t="s">
        <v>178</v>
      </c>
      <c r="F7">
        <v>370000</v>
      </c>
      <c r="G7" t="s">
        <v>127</v>
      </c>
    </row>
    <row r="8" spans="1:7" x14ac:dyDescent="0.25">
      <c r="A8" s="22" t="s">
        <v>106</v>
      </c>
      <c r="B8" t="s">
        <v>95</v>
      </c>
      <c r="C8" t="s">
        <v>96</v>
      </c>
      <c r="D8" t="s">
        <v>99</v>
      </c>
      <c r="E8" t="s">
        <v>179</v>
      </c>
      <c r="F8">
        <v>230000</v>
      </c>
      <c r="G8" t="s">
        <v>127</v>
      </c>
    </row>
    <row r="9" spans="1:7" x14ac:dyDescent="0.25">
      <c r="A9" s="22" t="s">
        <v>108</v>
      </c>
      <c r="B9" t="s">
        <v>95</v>
      </c>
      <c r="C9" t="s">
        <v>96</v>
      </c>
      <c r="D9" t="s">
        <v>6</v>
      </c>
      <c r="E9" t="s">
        <v>181</v>
      </c>
      <c r="F9">
        <v>210000</v>
      </c>
      <c r="G9" t="s">
        <v>127</v>
      </c>
    </row>
    <row r="10" spans="1:7" x14ac:dyDescent="0.25">
      <c r="A10" s="22" t="s">
        <v>109</v>
      </c>
      <c r="B10" t="s">
        <v>95</v>
      </c>
      <c r="C10" t="s">
        <v>96</v>
      </c>
      <c r="D10" t="s">
        <v>100</v>
      </c>
      <c r="E10" t="s">
        <v>182</v>
      </c>
      <c r="F10">
        <v>160000</v>
      </c>
      <c r="G10" t="s">
        <v>127</v>
      </c>
    </row>
    <row r="11" spans="1:7" x14ac:dyDescent="0.25">
      <c r="A11" s="22" t="s">
        <v>110</v>
      </c>
      <c r="B11" t="s">
        <v>95</v>
      </c>
      <c r="C11" t="s">
        <v>96</v>
      </c>
      <c r="D11" t="s">
        <v>100</v>
      </c>
      <c r="E11" t="s">
        <v>183</v>
      </c>
      <c r="F11">
        <v>190000</v>
      </c>
      <c r="G11" t="s">
        <v>127</v>
      </c>
    </row>
  </sheetData>
  <phoneticPr fontId="9"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66F4D-745C-4DBE-989A-8DA6353CAAFF}">
  <dimension ref="A1:H11"/>
  <sheetViews>
    <sheetView workbookViewId="0">
      <selection activeCell="G5" sqref="G5"/>
    </sheetView>
  </sheetViews>
  <sheetFormatPr defaultRowHeight="15" x14ac:dyDescent="0.25"/>
  <cols>
    <col min="1" max="1" width="4" bestFit="1" customWidth="1"/>
    <col min="2" max="2" width="10.28515625" bestFit="1" customWidth="1"/>
    <col min="3" max="3" width="23.7109375" bestFit="1" customWidth="1"/>
    <col min="4" max="4" width="22" bestFit="1" customWidth="1"/>
    <col min="5" max="5" width="29.85546875" bestFit="1" customWidth="1"/>
    <col min="6" max="6" width="10" style="19" bestFit="1" customWidth="1"/>
    <col min="7" max="7" width="28.85546875" style="19" bestFit="1" customWidth="1"/>
    <col min="8" max="8" width="27.42578125" bestFit="1" customWidth="1"/>
  </cols>
  <sheetData>
    <row r="1" spans="1:8" ht="16.5" thickTop="1" thickBot="1" x14ac:dyDescent="0.3">
      <c r="A1" s="17" t="str" cm="1">
        <f t="array" ref="A1:G11">Allocation_Override_Setup[#All]</f>
        <v>ID</v>
      </c>
      <c r="B1" s="17" t="str">
        <v>Fiscal Year</v>
      </c>
      <c r="C1" s="17" t="str">
        <v>Organization</v>
      </c>
      <c r="D1" s="17" t="str">
        <v>Division</v>
      </c>
      <c r="E1" s="17" t="str">
        <v>Line Item</v>
      </c>
      <c r="F1" s="18" t="str">
        <v>Amount</v>
      </c>
      <c r="G1" s="18" t="str">
        <v>Allocation Method</v>
      </c>
      <c r="H1" s="16" t="s">
        <v>129</v>
      </c>
    </row>
    <row r="2" spans="1:8" ht="15.75" thickTop="1" x14ac:dyDescent="0.25">
      <c r="A2" t="str">
        <v>007</v>
      </c>
      <c r="B2" t="str">
        <v>FY23</v>
      </c>
      <c r="C2" t="str">
        <v>Chief Information Officer</v>
      </c>
      <c r="D2" t="str">
        <v>Data Management</v>
      </c>
      <c r="E2" t="str">
        <v>Big Data Analytics Platform</v>
      </c>
      <c r="F2" s="19">
        <v>460000</v>
      </c>
      <c r="G2" s="19" t="str">
        <v>Big Data Platform</v>
      </c>
      <c r="H2" s="2"/>
    </row>
    <row r="3" spans="1:8" x14ac:dyDescent="0.25">
      <c r="A3" t="str">
        <v>002</v>
      </c>
      <c r="B3" t="str">
        <v>FY23</v>
      </c>
      <c r="C3" t="str">
        <v>Chief Information Officer</v>
      </c>
      <c r="D3" t="str">
        <v>Network Services</v>
      </c>
      <c r="E3" t="str">
        <v>Upgrade Data Center</v>
      </c>
      <c r="F3" s="19">
        <v>320000</v>
      </c>
      <c r="G3" s="19" t="str">
        <v>Data Center Network Upgrades</v>
      </c>
      <c r="H3" s="2"/>
    </row>
    <row r="4" spans="1:8" x14ac:dyDescent="0.25">
      <c r="A4" t="str">
        <v>001</v>
      </c>
      <c r="B4" t="str">
        <v>FY23</v>
      </c>
      <c r="C4" t="str">
        <v>Chief Information Officer</v>
      </c>
      <c r="D4" t="str">
        <v>Network Services</v>
      </c>
      <c r="E4" t="str">
        <v>Network Redundancy Setup</v>
      </c>
      <c r="F4" s="19">
        <v>550000</v>
      </c>
      <c r="G4" s="19" t="str">
        <v>Network Redundacy Setup</v>
      </c>
      <c r="H4" s="2"/>
    </row>
    <row r="5" spans="1:8" x14ac:dyDescent="0.25">
      <c r="A5" t="str">
        <v>003</v>
      </c>
      <c r="B5" t="str">
        <v>FY23</v>
      </c>
      <c r="C5" t="str">
        <v>Chief Information Officer</v>
      </c>
      <c r="D5" t="str">
        <v>Software Development</v>
      </c>
      <c r="E5" t="str">
        <v>Develop Mobile Application</v>
      </c>
      <c r="F5" s="19">
        <v>620000</v>
      </c>
      <c r="G5" s="19" t="str">
        <v>No Allocation</v>
      </c>
      <c r="H5" s="2"/>
    </row>
    <row r="6" spans="1:8" x14ac:dyDescent="0.25">
      <c r="A6" t="str">
        <v>004</v>
      </c>
      <c r="B6" t="str">
        <v>FY23</v>
      </c>
      <c r="C6" t="str">
        <v>Chief Information Officer</v>
      </c>
      <c r="D6" t="str">
        <v>Software Development</v>
      </c>
      <c r="E6" t="str">
        <v>Integrate AI Solutions</v>
      </c>
      <c r="F6" s="19">
        <v>480000</v>
      </c>
      <c r="G6" s="19" t="str">
        <v>No Allocation</v>
      </c>
      <c r="H6" s="2"/>
    </row>
    <row r="7" spans="1:8" x14ac:dyDescent="0.25">
      <c r="A7" t="str">
        <v>005</v>
      </c>
      <c r="B7" t="str">
        <v>FY23</v>
      </c>
      <c r="C7" t="str">
        <v>Chief Information Officer</v>
      </c>
      <c r="D7" t="str">
        <v>Cyber Security</v>
      </c>
      <c r="E7" t="str">
        <v>Advanced Threat Detection System</v>
      </c>
      <c r="F7" s="19">
        <v>370000</v>
      </c>
      <c r="G7" s="19" t="str">
        <v>No Allocation</v>
      </c>
      <c r="H7" s="2"/>
    </row>
    <row r="8" spans="1:8" x14ac:dyDescent="0.25">
      <c r="A8" t="str">
        <v>006</v>
      </c>
      <c r="B8" t="str">
        <v>FY23</v>
      </c>
      <c r="C8" t="str">
        <v>Chief Information Officer</v>
      </c>
      <c r="D8" t="str">
        <v>Cyber Security</v>
      </c>
      <c r="E8" t="str">
        <v>Multi-Factor Authentication</v>
      </c>
      <c r="F8" s="19">
        <v>230000</v>
      </c>
      <c r="G8" s="19" t="str">
        <v>No Allocation</v>
      </c>
      <c r="H8" s="2"/>
    </row>
    <row r="9" spans="1:8" x14ac:dyDescent="0.25">
      <c r="A9" t="str">
        <v>008</v>
      </c>
      <c r="B9" t="str">
        <v>FY23</v>
      </c>
      <c r="C9" t="str">
        <v>Chief Information Officer</v>
      </c>
      <c r="D9" t="str">
        <v>Data Management</v>
      </c>
      <c r="E9" t="str">
        <v>Data Backup Solution</v>
      </c>
      <c r="F9" s="19">
        <v>210000</v>
      </c>
      <c r="G9" s="19" t="str">
        <v>No Allocation</v>
      </c>
      <c r="H9" s="2"/>
    </row>
    <row r="10" spans="1:8" x14ac:dyDescent="0.25">
      <c r="A10" t="str">
        <v>009</v>
      </c>
      <c r="B10" t="str">
        <v>FY23</v>
      </c>
      <c r="C10" t="str">
        <v>Chief Information Officer</v>
      </c>
      <c r="D10" t="str">
        <v>User Support</v>
      </c>
      <c r="E10" t="str">
        <v>Remote Support Tools</v>
      </c>
      <c r="F10" s="19">
        <v>160000</v>
      </c>
      <c r="G10" s="19" t="str">
        <v>No Allocation</v>
      </c>
      <c r="H10" s="2"/>
    </row>
    <row r="11" spans="1:8" x14ac:dyDescent="0.25">
      <c r="A11" t="str">
        <v>010</v>
      </c>
      <c r="B11" t="str">
        <v>FY23</v>
      </c>
      <c r="C11" t="str">
        <v>Chief Information Officer</v>
      </c>
      <c r="D11" t="str">
        <v>User Support</v>
      </c>
      <c r="E11" t="str">
        <v>Continuous Learning Programs</v>
      </c>
      <c r="F11" s="19">
        <v>190000</v>
      </c>
      <c r="G11" s="19" t="str">
        <v>No Allocation</v>
      </c>
      <c r="H11" s="2"/>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489892B-C7FF-4472-9F64-EAC959320C76}">
          <x14:formula1>
            <xm:f>'Allocation Method Library (PQ)'!$C$2:$C$4958</xm:f>
          </x14:formula1>
          <xm:sqref>H2:H11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63F53-B89B-45EB-9C1D-0C31974DB02C}">
  <dimension ref="A1:Q40"/>
  <sheetViews>
    <sheetView workbookViewId="0">
      <selection sqref="A1:Q40"/>
    </sheetView>
  </sheetViews>
  <sheetFormatPr defaultRowHeight="15" x14ac:dyDescent="0.25"/>
  <cols>
    <col min="1" max="1" width="5.140625" bestFit="1" customWidth="1"/>
    <col min="2" max="2" width="12.5703125" bestFit="1" customWidth="1"/>
    <col min="3" max="3" width="23.7109375" bestFit="1" customWidth="1"/>
    <col min="4" max="4" width="22" bestFit="1" customWidth="1"/>
    <col min="5" max="5" width="32.5703125" bestFit="1" customWidth="1"/>
    <col min="6" max="6" width="10.42578125" bestFit="1" customWidth="1"/>
    <col min="7" max="7" width="28.85546875" bestFit="1" customWidth="1"/>
    <col min="8" max="8" width="13.28515625" bestFit="1" customWidth="1"/>
    <col min="9" max="9" width="19.5703125" bestFit="1" customWidth="1"/>
    <col min="10" max="10" width="15.85546875" bestFit="1" customWidth="1"/>
    <col min="11" max="11" width="15.7109375" bestFit="1" customWidth="1"/>
    <col min="12" max="12" width="21.140625" bestFit="1" customWidth="1"/>
    <col min="13" max="13" width="38" bestFit="1" customWidth="1"/>
    <col min="14" max="14" width="45.7109375" bestFit="1" customWidth="1"/>
    <col min="15" max="15" width="13.85546875" bestFit="1" customWidth="1"/>
    <col min="16" max="16" width="16.42578125" bestFit="1" customWidth="1"/>
    <col min="17" max="17" width="47" bestFit="1" customWidth="1"/>
  </cols>
  <sheetData>
    <row r="1" spans="1:17" x14ac:dyDescent="0.25">
      <c r="A1" t="s">
        <v>0</v>
      </c>
      <c r="B1" t="s">
        <v>1</v>
      </c>
      <c r="C1" t="s">
        <v>2</v>
      </c>
      <c r="D1" t="s">
        <v>3</v>
      </c>
      <c r="E1" t="s">
        <v>4</v>
      </c>
      <c r="F1" t="s">
        <v>5</v>
      </c>
      <c r="G1" t="s">
        <v>123</v>
      </c>
      <c r="H1" t="s">
        <v>124</v>
      </c>
      <c r="I1" t="s">
        <v>125</v>
      </c>
      <c r="J1" t="s">
        <v>7</v>
      </c>
      <c r="K1" t="s">
        <v>17</v>
      </c>
      <c r="L1" t="s">
        <v>39</v>
      </c>
      <c r="M1" t="s">
        <v>40</v>
      </c>
      <c r="N1" t="s">
        <v>41</v>
      </c>
      <c r="O1" t="s">
        <v>126</v>
      </c>
      <c r="P1" t="s">
        <v>138</v>
      </c>
      <c r="Q1" t="s">
        <v>130</v>
      </c>
    </row>
    <row r="2" spans="1:17" x14ac:dyDescent="0.25">
      <c r="A2" t="s">
        <v>101</v>
      </c>
      <c r="B2" t="s">
        <v>95</v>
      </c>
      <c r="C2" t="s">
        <v>96</v>
      </c>
      <c r="D2" t="s">
        <v>97</v>
      </c>
      <c r="E2" t="s">
        <v>174</v>
      </c>
      <c r="F2">
        <v>550000</v>
      </c>
      <c r="G2" t="s">
        <v>165</v>
      </c>
      <c r="H2">
        <v>9.0909090909090912E-2</v>
      </c>
      <c r="I2">
        <v>50000</v>
      </c>
      <c r="J2" t="s">
        <v>13</v>
      </c>
      <c r="K2" t="s">
        <v>13</v>
      </c>
      <c r="L2" t="s">
        <v>29</v>
      </c>
      <c r="M2" t="s">
        <v>30</v>
      </c>
      <c r="N2" t="s">
        <v>148</v>
      </c>
      <c r="O2" s="15">
        <v>72686</v>
      </c>
      <c r="P2" t="s">
        <v>143</v>
      </c>
      <c r="Q2" t="s">
        <v>167</v>
      </c>
    </row>
    <row r="3" spans="1:17" x14ac:dyDescent="0.25">
      <c r="A3" t="s">
        <v>101</v>
      </c>
      <c r="B3" t="s">
        <v>95</v>
      </c>
      <c r="C3" t="s">
        <v>96</v>
      </c>
      <c r="D3" t="s">
        <v>97</v>
      </c>
      <c r="E3" t="s">
        <v>174</v>
      </c>
      <c r="F3">
        <v>550000</v>
      </c>
      <c r="G3" t="s">
        <v>165</v>
      </c>
      <c r="H3">
        <v>4.5454545454545456E-2</v>
      </c>
      <c r="I3">
        <v>25000</v>
      </c>
      <c r="J3" t="s">
        <v>14</v>
      </c>
      <c r="K3" t="s">
        <v>15</v>
      </c>
      <c r="L3" t="s">
        <v>24</v>
      </c>
      <c r="M3" t="s">
        <v>25</v>
      </c>
      <c r="N3" t="s">
        <v>168</v>
      </c>
      <c r="O3" s="15">
        <v>72686</v>
      </c>
      <c r="P3" t="s">
        <v>143</v>
      </c>
      <c r="Q3" t="s">
        <v>167</v>
      </c>
    </row>
    <row r="4" spans="1:17" x14ac:dyDescent="0.25">
      <c r="A4" t="s">
        <v>101</v>
      </c>
      <c r="B4" t="s">
        <v>95</v>
      </c>
      <c r="C4" t="s">
        <v>96</v>
      </c>
      <c r="D4" t="s">
        <v>97</v>
      </c>
      <c r="E4" t="s">
        <v>174</v>
      </c>
      <c r="F4">
        <v>550000</v>
      </c>
      <c r="G4" t="s">
        <v>165</v>
      </c>
      <c r="H4">
        <v>5.4545454545454543E-2</v>
      </c>
      <c r="I4">
        <v>30000</v>
      </c>
      <c r="J4" t="s">
        <v>14</v>
      </c>
      <c r="K4" t="s">
        <v>15</v>
      </c>
      <c r="L4" t="s">
        <v>24</v>
      </c>
      <c r="M4" t="s">
        <v>25</v>
      </c>
      <c r="N4" t="s">
        <v>168</v>
      </c>
      <c r="O4" s="15">
        <v>72686</v>
      </c>
      <c r="P4" t="s">
        <v>143</v>
      </c>
      <c r="Q4" t="s">
        <v>167</v>
      </c>
    </row>
    <row r="5" spans="1:17" x14ac:dyDescent="0.25">
      <c r="A5" t="s">
        <v>101</v>
      </c>
      <c r="B5" t="s">
        <v>95</v>
      </c>
      <c r="C5" t="s">
        <v>96</v>
      </c>
      <c r="D5" t="s">
        <v>97</v>
      </c>
      <c r="E5" t="s">
        <v>174</v>
      </c>
      <c r="F5">
        <v>550000</v>
      </c>
      <c r="G5" t="s">
        <v>165</v>
      </c>
      <c r="H5">
        <v>7.2727272727272724E-2</v>
      </c>
      <c r="I5">
        <v>40000</v>
      </c>
      <c r="J5" t="s">
        <v>12</v>
      </c>
      <c r="K5" t="s">
        <v>9</v>
      </c>
      <c r="L5" t="s">
        <v>34</v>
      </c>
      <c r="M5" t="s">
        <v>35</v>
      </c>
      <c r="N5" t="s">
        <v>166</v>
      </c>
      <c r="O5" s="15">
        <v>72686</v>
      </c>
      <c r="P5" t="s">
        <v>143</v>
      </c>
      <c r="Q5" t="s">
        <v>167</v>
      </c>
    </row>
    <row r="6" spans="1:17" x14ac:dyDescent="0.25">
      <c r="A6" t="s">
        <v>101</v>
      </c>
      <c r="B6" t="s">
        <v>95</v>
      </c>
      <c r="C6" t="s">
        <v>96</v>
      </c>
      <c r="D6" t="s">
        <v>97</v>
      </c>
      <c r="E6" t="s">
        <v>174</v>
      </c>
      <c r="F6">
        <v>550000</v>
      </c>
      <c r="G6" t="s">
        <v>165</v>
      </c>
      <c r="H6">
        <v>4.5454545454545456E-2</v>
      </c>
      <c r="I6">
        <v>25000</v>
      </c>
      <c r="J6" t="s">
        <v>12</v>
      </c>
      <c r="K6" t="s">
        <v>9</v>
      </c>
      <c r="L6" t="s">
        <v>31</v>
      </c>
      <c r="M6" t="s">
        <v>32</v>
      </c>
      <c r="N6" t="s">
        <v>122</v>
      </c>
      <c r="O6" s="15">
        <v>72686</v>
      </c>
      <c r="P6" t="s">
        <v>143</v>
      </c>
      <c r="Q6" t="s">
        <v>167</v>
      </c>
    </row>
    <row r="7" spans="1:17" x14ac:dyDescent="0.25">
      <c r="A7" t="s">
        <v>101</v>
      </c>
      <c r="B7" t="s">
        <v>95</v>
      </c>
      <c r="C7" t="s">
        <v>96</v>
      </c>
      <c r="D7" t="s">
        <v>97</v>
      </c>
      <c r="E7" t="s">
        <v>174</v>
      </c>
      <c r="F7">
        <v>550000</v>
      </c>
      <c r="G7" t="s">
        <v>165</v>
      </c>
      <c r="H7">
        <v>5.4545454545454543E-2</v>
      </c>
      <c r="I7">
        <v>30000</v>
      </c>
      <c r="J7" t="s">
        <v>11</v>
      </c>
      <c r="K7" t="s">
        <v>16</v>
      </c>
      <c r="L7" t="s">
        <v>31</v>
      </c>
      <c r="M7" t="s">
        <v>171</v>
      </c>
      <c r="N7" t="s">
        <v>172</v>
      </c>
      <c r="O7" s="15">
        <v>72686</v>
      </c>
      <c r="P7" t="s">
        <v>143</v>
      </c>
      <c r="Q7" t="s">
        <v>167</v>
      </c>
    </row>
    <row r="8" spans="1:17" x14ac:dyDescent="0.25">
      <c r="A8" t="s">
        <v>101</v>
      </c>
      <c r="B8" t="s">
        <v>95</v>
      </c>
      <c r="C8" t="s">
        <v>96</v>
      </c>
      <c r="D8" t="s">
        <v>97</v>
      </c>
      <c r="E8" t="s">
        <v>174</v>
      </c>
      <c r="F8">
        <v>550000</v>
      </c>
      <c r="G8" t="s">
        <v>165</v>
      </c>
      <c r="H8">
        <v>9.0909090909090912E-2</v>
      </c>
      <c r="I8">
        <v>50000</v>
      </c>
      <c r="J8" t="s">
        <v>11</v>
      </c>
      <c r="K8" t="s">
        <v>16</v>
      </c>
      <c r="L8" t="s">
        <v>31</v>
      </c>
      <c r="M8" t="s">
        <v>32</v>
      </c>
      <c r="N8" t="s">
        <v>173</v>
      </c>
      <c r="O8" s="15">
        <v>72686</v>
      </c>
      <c r="P8" t="s">
        <v>143</v>
      </c>
      <c r="Q8" t="s">
        <v>167</v>
      </c>
    </row>
    <row r="9" spans="1:17" x14ac:dyDescent="0.25">
      <c r="A9" t="s">
        <v>101</v>
      </c>
      <c r="B9" t="s">
        <v>95</v>
      </c>
      <c r="C9" t="s">
        <v>96</v>
      </c>
      <c r="D9" t="s">
        <v>97</v>
      </c>
      <c r="E9" t="s">
        <v>174</v>
      </c>
      <c r="F9">
        <v>550000</v>
      </c>
      <c r="G9" t="s">
        <v>165</v>
      </c>
      <c r="H9">
        <v>9.0909090909090912E-2</v>
      </c>
      <c r="I9">
        <v>50000</v>
      </c>
      <c r="J9" t="s">
        <v>11</v>
      </c>
      <c r="K9" t="s">
        <v>16</v>
      </c>
      <c r="L9" t="s">
        <v>31</v>
      </c>
      <c r="M9" t="s">
        <v>32</v>
      </c>
      <c r="N9" t="s">
        <v>170</v>
      </c>
      <c r="O9" s="15">
        <v>72686</v>
      </c>
      <c r="P9" t="s">
        <v>143</v>
      </c>
      <c r="Q9" t="s">
        <v>167</v>
      </c>
    </row>
    <row r="10" spans="1:17" x14ac:dyDescent="0.25">
      <c r="A10" t="s">
        <v>101</v>
      </c>
      <c r="B10" t="s">
        <v>95</v>
      </c>
      <c r="C10" t="s">
        <v>96</v>
      </c>
      <c r="D10" t="s">
        <v>97</v>
      </c>
      <c r="E10" t="s">
        <v>174</v>
      </c>
      <c r="F10">
        <v>550000</v>
      </c>
      <c r="G10" t="s">
        <v>165</v>
      </c>
      <c r="H10">
        <v>0.12727272727272726</v>
      </c>
      <c r="I10">
        <v>70000</v>
      </c>
      <c r="J10" t="s">
        <v>10</v>
      </c>
      <c r="K10" t="s">
        <v>9</v>
      </c>
      <c r="L10" t="s">
        <v>24</v>
      </c>
      <c r="M10" t="s">
        <v>26</v>
      </c>
      <c r="N10" t="s">
        <v>153</v>
      </c>
      <c r="O10" s="15">
        <v>72686</v>
      </c>
      <c r="P10" t="s">
        <v>143</v>
      </c>
      <c r="Q10" t="s">
        <v>167</v>
      </c>
    </row>
    <row r="11" spans="1:17" x14ac:dyDescent="0.25">
      <c r="A11" t="s">
        <v>101</v>
      </c>
      <c r="B11" t="s">
        <v>95</v>
      </c>
      <c r="C11" t="s">
        <v>96</v>
      </c>
      <c r="D11" t="s">
        <v>97</v>
      </c>
      <c r="E11" t="s">
        <v>174</v>
      </c>
      <c r="F11">
        <v>550000</v>
      </c>
      <c r="G11" t="s">
        <v>165</v>
      </c>
      <c r="H11">
        <v>0.32727272727272727</v>
      </c>
      <c r="I11">
        <v>180000</v>
      </c>
      <c r="J11" t="s">
        <v>10</v>
      </c>
      <c r="K11" t="s">
        <v>9</v>
      </c>
      <c r="L11" t="s">
        <v>31</v>
      </c>
      <c r="M11" t="s">
        <v>32</v>
      </c>
      <c r="N11" t="s">
        <v>169</v>
      </c>
      <c r="O11" s="15">
        <v>72686</v>
      </c>
      <c r="P11" t="s">
        <v>143</v>
      </c>
      <c r="Q11" t="s">
        <v>167</v>
      </c>
    </row>
    <row r="12" spans="1:17" x14ac:dyDescent="0.25">
      <c r="A12" t="s">
        <v>102</v>
      </c>
      <c r="B12" t="s">
        <v>95</v>
      </c>
      <c r="C12" t="s">
        <v>96</v>
      </c>
      <c r="D12" t="s">
        <v>97</v>
      </c>
      <c r="E12" t="s">
        <v>175</v>
      </c>
      <c r="F12">
        <v>320000</v>
      </c>
      <c r="G12" t="s">
        <v>157</v>
      </c>
      <c r="H12">
        <v>0.26829268292682928</v>
      </c>
      <c r="I12">
        <v>85853.658500000005</v>
      </c>
      <c r="J12" t="s">
        <v>10</v>
      </c>
      <c r="K12" t="s">
        <v>9</v>
      </c>
      <c r="L12" t="s">
        <v>22</v>
      </c>
      <c r="M12" t="s">
        <v>23</v>
      </c>
      <c r="N12" t="s">
        <v>162</v>
      </c>
      <c r="O12" s="15">
        <v>72686</v>
      </c>
      <c r="P12" t="s">
        <v>143</v>
      </c>
      <c r="Q12" t="s">
        <v>159</v>
      </c>
    </row>
    <row r="13" spans="1:17" x14ac:dyDescent="0.25">
      <c r="A13" t="s">
        <v>102</v>
      </c>
      <c r="B13" t="s">
        <v>95</v>
      </c>
      <c r="C13" t="s">
        <v>96</v>
      </c>
      <c r="D13" t="s">
        <v>97</v>
      </c>
      <c r="E13" t="s">
        <v>175</v>
      </c>
      <c r="F13">
        <v>320000</v>
      </c>
      <c r="G13" t="s">
        <v>157</v>
      </c>
      <c r="H13">
        <v>0.15853658536585366</v>
      </c>
      <c r="I13">
        <v>50731.707300000002</v>
      </c>
      <c r="J13" t="s">
        <v>10</v>
      </c>
      <c r="K13" t="s">
        <v>9</v>
      </c>
      <c r="L13" t="s">
        <v>24</v>
      </c>
      <c r="M13" t="s">
        <v>26</v>
      </c>
      <c r="N13" t="s">
        <v>153</v>
      </c>
      <c r="O13" s="15">
        <v>72686</v>
      </c>
      <c r="P13" t="s">
        <v>143</v>
      </c>
      <c r="Q13" t="s">
        <v>159</v>
      </c>
    </row>
    <row r="14" spans="1:17" x14ac:dyDescent="0.25">
      <c r="A14" t="s">
        <v>102</v>
      </c>
      <c r="B14" t="s">
        <v>95</v>
      </c>
      <c r="C14" t="s">
        <v>96</v>
      </c>
      <c r="D14" t="s">
        <v>97</v>
      </c>
      <c r="E14" t="s">
        <v>175</v>
      </c>
      <c r="F14">
        <v>320000</v>
      </c>
      <c r="G14" t="s">
        <v>157</v>
      </c>
      <c r="H14">
        <v>3.9024390243902439E-2</v>
      </c>
      <c r="I14">
        <v>12487.804899999999</v>
      </c>
      <c r="J14" t="s">
        <v>11</v>
      </c>
      <c r="K14" t="s">
        <v>9</v>
      </c>
      <c r="L14" t="s">
        <v>22</v>
      </c>
      <c r="M14" t="s">
        <v>23</v>
      </c>
      <c r="N14" t="s">
        <v>161</v>
      </c>
      <c r="O14" s="15">
        <v>72686</v>
      </c>
      <c r="P14" t="s">
        <v>143</v>
      </c>
      <c r="Q14" t="s">
        <v>159</v>
      </c>
    </row>
    <row r="15" spans="1:17" x14ac:dyDescent="0.25">
      <c r="A15" t="s">
        <v>102</v>
      </c>
      <c r="B15" t="s">
        <v>95</v>
      </c>
      <c r="C15" t="s">
        <v>96</v>
      </c>
      <c r="D15" t="s">
        <v>97</v>
      </c>
      <c r="E15" t="s">
        <v>175</v>
      </c>
      <c r="F15">
        <v>320000</v>
      </c>
      <c r="G15" t="s">
        <v>157</v>
      </c>
      <c r="H15">
        <v>7.3170731707317069E-2</v>
      </c>
      <c r="I15">
        <v>23414.634099999999</v>
      </c>
      <c r="J15" t="s">
        <v>11</v>
      </c>
      <c r="K15" t="s">
        <v>9</v>
      </c>
      <c r="L15" t="s">
        <v>31</v>
      </c>
      <c r="M15" t="s">
        <v>32</v>
      </c>
      <c r="N15" t="s">
        <v>164</v>
      </c>
      <c r="O15" s="15">
        <v>72686</v>
      </c>
      <c r="P15" t="s">
        <v>143</v>
      </c>
      <c r="Q15" t="s">
        <v>159</v>
      </c>
    </row>
    <row r="16" spans="1:17" x14ac:dyDescent="0.25">
      <c r="A16" t="s">
        <v>102</v>
      </c>
      <c r="B16" t="s">
        <v>95</v>
      </c>
      <c r="C16" t="s">
        <v>96</v>
      </c>
      <c r="D16" t="s">
        <v>97</v>
      </c>
      <c r="E16" t="s">
        <v>175</v>
      </c>
      <c r="F16">
        <v>320000</v>
      </c>
      <c r="G16" t="s">
        <v>157</v>
      </c>
      <c r="H16">
        <v>2.9268292682926831E-2</v>
      </c>
      <c r="I16">
        <v>9365.8536999999997</v>
      </c>
      <c r="J16" t="s">
        <v>11</v>
      </c>
      <c r="K16" t="s">
        <v>9</v>
      </c>
      <c r="L16" t="s">
        <v>22</v>
      </c>
      <c r="M16" t="s">
        <v>23</v>
      </c>
      <c r="N16" t="s">
        <v>121</v>
      </c>
      <c r="O16" s="15">
        <v>72686</v>
      </c>
      <c r="P16" t="s">
        <v>143</v>
      </c>
      <c r="Q16" t="s">
        <v>159</v>
      </c>
    </row>
    <row r="17" spans="1:17" x14ac:dyDescent="0.25">
      <c r="A17" t="s">
        <v>102</v>
      </c>
      <c r="B17" t="s">
        <v>95</v>
      </c>
      <c r="C17" t="s">
        <v>96</v>
      </c>
      <c r="D17" t="s">
        <v>97</v>
      </c>
      <c r="E17" t="s">
        <v>175</v>
      </c>
      <c r="F17">
        <v>320000</v>
      </c>
      <c r="G17" t="s">
        <v>157</v>
      </c>
      <c r="H17">
        <v>0.14634146341463414</v>
      </c>
      <c r="I17">
        <v>46829.268300000003</v>
      </c>
      <c r="J17" t="s">
        <v>11</v>
      </c>
      <c r="K17" t="s">
        <v>9</v>
      </c>
      <c r="L17" t="s">
        <v>20</v>
      </c>
      <c r="M17" t="s">
        <v>21</v>
      </c>
      <c r="N17" t="s">
        <v>163</v>
      </c>
      <c r="O17" s="15">
        <v>72686</v>
      </c>
      <c r="P17" t="s">
        <v>143</v>
      </c>
      <c r="Q17" t="s">
        <v>159</v>
      </c>
    </row>
    <row r="18" spans="1:17" x14ac:dyDescent="0.25">
      <c r="A18" t="s">
        <v>102</v>
      </c>
      <c r="B18" t="s">
        <v>95</v>
      </c>
      <c r="C18" t="s">
        <v>96</v>
      </c>
      <c r="D18" t="s">
        <v>97</v>
      </c>
      <c r="E18" t="s">
        <v>175</v>
      </c>
      <c r="F18">
        <v>320000</v>
      </c>
      <c r="G18" t="s">
        <v>157</v>
      </c>
      <c r="H18">
        <v>4.878048780487805E-2</v>
      </c>
      <c r="I18">
        <v>15609.756100000001</v>
      </c>
      <c r="J18" t="s">
        <v>12</v>
      </c>
      <c r="K18" t="s">
        <v>9</v>
      </c>
      <c r="L18" t="s">
        <v>22</v>
      </c>
      <c r="M18" t="s">
        <v>23</v>
      </c>
      <c r="N18" t="s">
        <v>160</v>
      </c>
      <c r="O18" s="15">
        <v>72686</v>
      </c>
      <c r="P18" t="s">
        <v>143</v>
      </c>
      <c r="Q18" t="s">
        <v>159</v>
      </c>
    </row>
    <row r="19" spans="1:17" x14ac:dyDescent="0.25">
      <c r="A19" t="s">
        <v>102</v>
      </c>
      <c r="B19" t="s">
        <v>95</v>
      </c>
      <c r="C19" t="s">
        <v>96</v>
      </c>
      <c r="D19" t="s">
        <v>97</v>
      </c>
      <c r="E19" t="s">
        <v>175</v>
      </c>
      <c r="F19">
        <v>320000</v>
      </c>
      <c r="G19" t="s">
        <v>157</v>
      </c>
      <c r="H19">
        <v>4.878048780487805E-2</v>
      </c>
      <c r="I19">
        <v>15609.756100000001</v>
      </c>
      <c r="J19" t="s">
        <v>12</v>
      </c>
      <c r="K19" t="s">
        <v>9</v>
      </c>
      <c r="L19" t="s">
        <v>34</v>
      </c>
      <c r="M19" t="s">
        <v>35</v>
      </c>
      <c r="N19" t="s">
        <v>158</v>
      </c>
      <c r="O19" s="15">
        <v>72686</v>
      </c>
      <c r="P19" t="s">
        <v>143</v>
      </c>
      <c r="Q19" t="s">
        <v>159</v>
      </c>
    </row>
    <row r="20" spans="1:17" x14ac:dyDescent="0.25">
      <c r="A20" t="s">
        <v>102</v>
      </c>
      <c r="B20" t="s">
        <v>95</v>
      </c>
      <c r="C20" t="s">
        <v>96</v>
      </c>
      <c r="D20" t="s">
        <v>97</v>
      </c>
      <c r="E20" t="s">
        <v>175</v>
      </c>
      <c r="F20">
        <v>320000</v>
      </c>
      <c r="G20" t="s">
        <v>157</v>
      </c>
      <c r="H20">
        <v>6.097560975609756E-2</v>
      </c>
      <c r="I20">
        <v>19512.195100000001</v>
      </c>
      <c r="J20" t="s">
        <v>10</v>
      </c>
      <c r="K20" t="s">
        <v>9</v>
      </c>
      <c r="L20" t="s">
        <v>22</v>
      </c>
      <c r="M20" t="s">
        <v>23</v>
      </c>
      <c r="N20" t="s">
        <v>147</v>
      </c>
      <c r="O20" s="15">
        <v>72686</v>
      </c>
      <c r="P20" t="s">
        <v>143</v>
      </c>
      <c r="Q20" t="s">
        <v>159</v>
      </c>
    </row>
    <row r="21" spans="1:17" x14ac:dyDescent="0.25">
      <c r="A21" t="s">
        <v>102</v>
      </c>
      <c r="B21" t="s">
        <v>95</v>
      </c>
      <c r="C21" t="s">
        <v>96</v>
      </c>
      <c r="D21" t="s">
        <v>97</v>
      </c>
      <c r="E21" t="s">
        <v>175</v>
      </c>
      <c r="F21">
        <v>320000</v>
      </c>
      <c r="G21" t="s">
        <v>157</v>
      </c>
      <c r="H21">
        <v>5.3658536585365853E-2</v>
      </c>
      <c r="I21">
        <v>17170.7317</v>
      </c>
      <c r="J21" t="s">
        <v>10</v>
      </c>
      <c r="K21" t="s">
        <v>9</v>
      </c>
      <c r="L21" t="s">
        <v>22</v>
      </c>
      <c r="M21" t="s">
        <v>23</v>
      </c>
      <c r="N21" t="s">
        <v>149</v>
      </c>
      <c r="O21" s="15">
        <v>72686</v>
      </c>
      <c r="P21" t="s">
        <v>143</v>
      </c>
      <c r="Q21" t="s">
        <v>159</v>
      </c>
    </row>
    <row r="22" spans="1:17" x14ac:dyDescent="0.25">
      <c r="A22" t="s">
        <v>102</v>
      </c>
      <c r="B22" t="s">
        <v>95</v>
      </c>
      <c r="C22" t="s">
        <v>96</v>
      </c>
      <c r="D22" t="s">
        <v>97</v>
      </c>
      <c r="E22" t="s">
        <v>175</v>
      </c>
      <c r="F22">
        <v>320000</v>
      </c>
      <c r="G22" t="s">
        <v>157</v>
      </c>
      <c r="H22">
        <v>7.3170731707317069E-2</v>
      </c>
      <c r="I22">
        <v>23414.634099999999</v>
      </c>
      <c r="J22" t="s">
        <v>13</v>
      </c>
      <c r="K22" t="s">
        <v>13</v>
      </c>
      <c r="L22" t="s">
        <v>29</v>
      </c>
      <c r="M22" t="s">
        <v>30</v>
      </c>
      <c r="N22" t="s">
        <v>148</v>
      </c>
      <c r="O22" s="15">
        <v>72686</v>
      </c>
      <c r="P22" t="s">
        <v>143</v>
      </c>
      <c r="Q22" t="s">
        <v>159</v>
      </c>
    </row>
    <row r="23" spans="1:17" x14ac:dyDescent="0.25">
      <c r="A23" t="s">
        <v>107</v>
      </c>
      <c r="B23" t="s">
        <v>95</v>
      </c>
      <c r="C23" t="s">
        <v>96</v>
      </c>
      <c r="D23" t="s">
        <v>6</v>
      </c>
      <c r="E23" t="s">
        <v>180</v>
      </c>
      <c r="F23">
        <v>460000</v>
      </c>
      <c r="G23" t="s">
        <v>140</v>
      </c>
      <c r="H23">
        <v>7.8260869565217397E-2</v>
      </c>
      <c r="I23">
        <v>36000</v>
      </c>
      <c r="J23" t="s">
        <v>13</v>
      </c>
      <c r="K23" t="s">
        <v>13</v>
      </c>
      <c r="L23" t="s">
        <v>29</v>
      </c>
      <c r="M23" t="s">
        <v>30</v>
      </c>
      <c r="N23" t="s">
        <v>148</v>
      </c>
      <c r="O23" s="15">
        <v>72686</v>
      </c>
      <c r="P23" t="s">
        <v>143</v>
      </c>
      <c r="Q23" t="s">
        <v>144</v>
      </c>
    </row>
    <row r="24" spans="1:17" x14ac:dyDescent="0.25">
      <c r="A24" t="s">
        <v>107</v>
      </c>
      <c r="B24" t="s">
        <v>95</v>
      </c>
      <c r="C24" t="s">
        <v>96</v>
      </c>
      <c r="D24" t="s">
        <v>6</v>
      </c>
      <c r="E24" t="s">
        <v>180</v>
      </c>
      <c r="F24">
        <v>460000</v>
      </c>
      <c r="G24" t="s">
        <v>140</v>
      </c>
      <c r="H24">
        <v>3.9130434782608699E-2</v>
      </c>
      <c r="I24">
        <v>18000</v>
      </c>
      <c r="J24" t="s">
        <v>10</v>
      </c>
      <c r="K24" t="s">
        <v>9</v>
      </c>
      <c r="L24" t="s">
        <v>24</v>
      </c>
      <c r="M24" t="s">
        <v>25</v>
      </c>
      <c r="N24" t="s">
        <v>149</v>
      </c>
      <c r="O24" s="15">
        <v>72686</v>
      </c>
      <c r="P24" t="s">
        <v>143</v>
      </c>
      <c r="Q24" t="s">
        <v>144</v>
      </c>
    </row>
    <row r="25" spans="1:17" x14ac:dyDescent="0.25">
      <c r="A25" t="s">
        <v>107</v>
      </c>
      <c r="B25" t="s">
        <v>95</v>
      </c>
      <c r="C25" t="s">
        <v>96</v>
      </c>
      <c r="D25" t="s">
        <v>6</v>
      </c>
      <c r="E25" t="s">
        <v>180</v>
      </c>
      <c r="F25">
        <v>460000</v>
      </c>
      <c r="G25" t="s">
        <v>140</v>
      </c>
      <c r="H25">
        <v>5.2173913043478258E-2</v>
      </c>
      <c r="I25">
        <v>24000</v>
      </c>
      <c r="J25" t="s">
        <v>10</v>
      </c>
      <c r="K25" t="s">
        <v>9</v>
      </c>
      <c r="L25" t="s">
        <v>24</v>
      </c>
      <c r="M25" t="s">
        <v>25</v>
      </c>
      <c r="N25" t="s">
        <v>147</v>
      </c>
      <c r="O25" s="15">
        <v>72686</v>
      </c>
      <c r="P25" t="s">
        <v>143</v>
      </c>
      <c r="Q25" t="s">
        <v>144</v>
      </c>
    </row>
    <row r="26" spans="1:17" x14ac:dyDescent="0.25">
      <c r="A26" t="s">
        <v>107</v>
      </c>
      <c r="B26" t="s">
        <v>95</v>
      </c>
      <c r="C26" t="s">
        <v>96</v>
      </c>
      <c r="D26" t="s">
        <v>6</v>
      </c>
      <c r="E26" t="s">
        <v>180</v>
      </c>
      <c r="F26">
        <v>460000</v>
      </c>
      <c r="G26" t="s">
        <v>140</v>
      </c>
      <c r="H26">
        <v>4.3478260869565216E-2</v>
      </c>
      <c r="I26">
        <v>20000</v>
      </c>
      <c r="J26" t="s">
        <v>12</v>
      </c>
      <c r="K26" t="s">
        <v>9</v>
      </c>
      <c r="L26" t="s">
        <v>33</v>
      </c>
      <c r="M26" t="s">
        <v>141</v>
      </c>
      <c r="N26" t="s">
        <v>142</v>
      </c>
      <c r="O26" s="15">
        <v>72686</v>
      </c>
      <c r="P26" t="s">
        <v>143</v>
      </c>
      <c r="Q26" t="s">
        <v>144</v>
      </c>
    </row>
    <row r="27" spans="1:17" x14ac:dyDescent="0.25">
      <c r="A27" t="s">
        <v>107</v>
      </c>
      <c r="B27" t="s">
        <v>95</v>
      </c>
      <c r="C27" t="s">
        <v>96</v>
      </c>
      <c r="D27" t="s">
        <v>6</v>
      </c>
      <c r="E27" t="s">
        <v>180</v>
      </c>
      <c r="F27">
        <v>460000</v>
      </c>
      <c r="G27" t="s">
        <v>140</v>
      </c>
      <c r="H27">
        <v>5.2173913043478258E-2</v>
      </c>
      <c r="I27">
        <v>24000</v>
      </c>
      <c r="J27" t="s">
        <v>12</v>
      </c>
      <c r="K27" t="s">
        <v>9</v>
      </c>
      <c r="L27" t="s">
        <v>33</v>
      </c>
      <c r="M27" t="s">
        <v>145</v>
      </c>
      <c r="N27" t="s">
        <v>146</v>
      </c>
      <c r="O27" s="15">
        <v>72686</v>
      </c>
      <c r="P27" t="s">
        <v>143</v>
      </c>
      <c r="Q27" t="s">
        <v>144</v>
      </c>
    </row>
    <row r="28" spans="1:17" x14ac:dyDescent="0.25">
      <c r="A28" t="s">
        <v>107</v>
      </c>
      <c r="B28" t="s">
        <v>95</v>
      </c>
      <c r="C28" t="s">
        <v>96</v>
      </c>
      <c r="D28" t="s">
        <v>6</v>
      </c>
      <c r="E28" t="s">
        <v>180</v>
      </c>
      <c r="F28">
        <v>460000</v>
      </c>
      <c r="G28" t="s">
        <v>140</v>
      </c>
      <c r="H28">
        <v>3.4782608695652174E-2</v>
      </c>
      <c r="I28">
        <v>16000</v>
      </c>
      <c r="J28" t="s">
        <v>11</v>
      </c>
      <c r="K28" t="s">
        <v>9</v>
      </c>
      <c r="L28" t="s">
        <v>31</v>
      </c>
      <c r="M28" t="s">
        <v>32</v>
      </c>
      <c r="N28" t="s">
        <v>150</v>
      </c>
      <c r="O28" s="15">
        <v>72686</v>
      </c>
      <c r="P28" t="s">
        <v>143</v>
      </c>
      <c r="Q28" t="s">
        <v>144</v>
      </c>
    </row>
    <row r="29" spans="1:17" x14ac:dyDescent="0.25">
      <c r="A29" t="s">
        <v>107</v>
      </c>
      <c r="B29" t="s">
        <v>95</v>
      </c>
      <c r="C29" t="s">
        <v>96</v>
      </c>
      <c r="D29" t="s">
        <v>6</v>
      </c>
      <c r="E29" t="s">
        <v>180</v>
      </c>
      <c r="F29">
        <v>460000</v>
      </c>
      <c r="G29" t="s">
        <v>140</v>
      </c>
      <c r="H29">
        <v>3.4782608695652174E-2</v>
      </c>
      <c r="I29">
        <v>16000</v>
      </c>
      <c r="J29" t="s">
        <v>11</v>
      </c>
      <c r="K29" t="s">
        <v>9</v>
      </c>
      <c r="L29" t="s">
        <v>36</v>
      </c>
      <c r="M29" t="s">
        <v>37</v>
      </c>
      <c r="N29" t="s">
        <v>154</v>
      </c>
      <c r="O29" s="15">
        <v>72686</v>
      </c>
      <c r="P29" t="s">
        <v>143</v>
      </c>
      <c r="Q29" t="s">
        <v>144</v>
      </c>
    </row>
    <row r="30" spans="1:17" x14ac:dyDescent="0.25">
      <c r="A30" t="s">
        <v>107</v>
      </c>
      <c r="B30" t="s">
        <v>95</v>
      </c>
      <c r="C30" t="s">
        <v>96</v>
      </c>
      <c r="D30" t="s">
        <v>6</v>
      </c>
      <c r="E30" t="s">
        <v>180</v>
      </c>
      <c r="F30">
        <v>460000</v>
      </c>
      <c r="G30" t="s">
        <v>140</v>
      </c>
      <c r="H30">
        <v>0.10434782608695652</v>
      </c>
      <c r="I30">
        <v>48000</v>
      </c>
      <c r="J30" t="s">
        <v>11</v>
      </c>
      <c r="K30" t="s">
        <v>9</v>
      </c>
      <c r="L30" t="s">
        <v>20</v>
      </c>
      <c r="M30" t="s">
        <v>155</v>
      </c>
      <c r="N30" t="s">
        <v>156</v>
      </c>
      <c r="O30" s="15">
        <v>72686</v>
      </c>
      <c r="P30" t="s">
        <v>143</v>
      </c>
      <c r="Q30" t="s">
        <v>144</v>
      </c>
    </row>
    <row r="31" spans="1:17" x14ac:dyDescent="0.25">
      <c r="A31" t="s">
        <v>107</v>
      </c>
      <c r="B31" t="s">
        <v>95</v>
      </c>
      <c r="C31" t="s">
        <v>96</v>
      </c>
      <c r="D31" t="s">
        <v>6</v>
      </c>
      <c r="E31" t="s">
        <v>180</v>
      </c>
      <c r="F31">
        <v>460000</v>
      </c>
      <c r="G31" t="s">
        <v>140</v>
      </c>
      <c r="H31">
        <v>0.11304347826086956</v>
      </c>
      <c r="I31">
        <v>52000</v>
      </c>
      <c r="J31" t="s">
        <v>10</v>
      </c>
      <c r="K31" t="s">
        <v>9</v>
      </c>
      <c r="L31" t="s">
        <v>24</v>
      </c>
      <c r="M31" t="s">
        <v>26</v>
      </c>
      <c r="N31" t="s">
        <v>153</v>
      </c>
      <c r="O31" s="15">
        <v>72686</v>
      </c>
      <c r="P31" t="s">
        <v>143</v>
      </c>
      <c r="Q31" t="s">
        <v>144</v>
      </c>
    </row>
    <row r="32" spans="1:17" x14ac:dyDescent="0.25">
      <c r="A32" t="s">
        <v>107</v>
      </c>
      <c r="B32" t="s">
        <v>95</v>
      </c>
      <c r="C32" t="s">
        <v>96</v>
      </c>
      <c r="D32" t="s">
        <v>6</v>
      </c>
      <c r="E32" t="s">
        <v>180</v>
      </c>
      <c r="F32">
        <v>460000</v>
      </c>
      <c r="G32" t="s">
        <v>140</v>
      </c>
      <c r="H32">
        <v>0.12173913043478261</v>
      </c>
      <c r="I32">
        <v>56000</v>
      </c>
      <c r="J32" t="s">
        <v>10</v>
      </c>
      <c r="K32" t="s">
        <v>9</v>
      </c>
      <c r="L32" t="s">
        <v>33</v>
      </c>
      <c r="M32" t="s">
        <v>145</v>
      </c>
      <c r="N32" t="s">
        <v>151</v>
      </c>
      <c r="O32" s="15">
        <v>72686</v>
      </c>
      <c r="P32" t="s">
        <v>143</v>
      </c>
      <c r="Q32" t="s">
        <v>144</v>
      </c>
    </row>
    <row r="33" spans="1:17" x14ac:dyDescent="0.25">
      <c r="A33" t="s">
        <v>107</v>
      </c>
      <c r="B33" t="s">
        <v>95</v>
      </c>
      <c r="C33" t="s">
        <v>96</v>
      </c>
      <c r="D33" t="s">
        <v>6</v>
      </c>
      <c r="E33" t="s">
        <v>180</v>
      </c>
      <c r="F33">
        <v>460000</v>
      </c>
      <c r="G33" t="s">
        <v>140</v>
      </c>
      <c r="H33">
        <v>0.32608695652173914</v>
      </c>
      <c r="I33">
        <v>150000</v>
      </c>
      <c r="J33" t="s">
        <v>10</v>
      </c>
      <c r="K33" t="s">
        <v>9</v>
      </c>
      <c r="L33" t="s">
        <v>33</v>
      </c>
      <c r="M33" t="s">
        <v>145</v>
      </c>
      <c r="N33" t="s">
        <v>152</v>
      </c>
      <c r="O33" s="15">
        <v>72686</v>
      </c>
      <c r="P33" t="s">
        <v>143</v>
      </c>
      <c r="Q33" t="s">
        <v>144</v>
      </c>
    </row>
    <row r="34" spans="1:17" x14ac:dyDescent="0.25">
      <c r="A34" t="s">
        <v>103</v>
      </c>
      <c r="B34" t="s">
        <v>95</v>
      </c>
      <c r="C34" t="s">
        <v>96</v>
      </c>
      <c r="D34" t="s">
        <v>98</v>
      </c>
      <c r="E34" t="s">
        <v>176</v>
      </c>
      <c r="F34">
        <v>620000</v>
      </c>
      <c r="G34" t="s">
        <v>127</v>
      </c>
      <c r="H34">
        <v>1</v>
      </c>
      <c r="I34">
        <v>620000</v>
      </c>
      <c r="J34" t="s">
        <v>8</v>
      </c>
      <c r="L34" t="s">
        <v>18</v>
      </c>
      <c r="M34" t="s">
        <v>19</v>
      </c>
      <c r="N34" t="s">
        <v>187</v>
      </c>
      <c r="O34" s="15">
        <v>45432</v>
      </c>
      <c r="P34" t="s">
        <v>139</v>
      </c>
      <c r="Q34" t="s">
        <v>185</v>
      </c>
    </row>
    <row r="35" spans="1:17" x14ac:dyDescent="0.25">
      <c r="A35" t="s">
        <v>104</v>
      </c>
      <c r="B35" t="s">
        <v>95</v>
      </c>
      <c r="C35" t="s">
        <v>96</v>
      </c>
      <c r="D35" t="s">
        <v>98</v>
      </c>
      <c r="E35" t="s">
        <v>177</v>
      </c>
      <c r="F35">
        <v>480000</v>
      </c>
      <c r="G35" t="s">
        <v>127</v>
      </c>
      <c r="H35">
        <v>1</v>
      </c>
      <c r="I35">
        <v>480000</v>
      </c>
      <c r="J35" t="s">
        <v>8</v>
      </c>
      <c r="L35" t="s">
        <v>18</v>
      </c>
      <c r="M35" t="s">
        <v>19</v>
      </c>
      <c r="N35" t="s">
        <v>188</v>
      </c>
      <c r="O35" s="15">
        <v>45432</v>
      </c>
      <c r="P35" t="s">
        <v>139</v>
      </c>
      <c r="Q35" t="s">
        <v>185</v>
      </c>
    </row>
    <row r="36" spans="1:17" x14ac:dyDescent="0.25">
      <c r="A36" t="s">
        <v>105</v>
      </c>
      <c r="B36" t="s">
        <v>95</v>
      </c>
      <c r="C36" t="s">
        <v>96</v>
      </c>
      <c r="D36" t="s">
        <v>99</v>
      </c>
      <c r="E36" t="s">
        <v>178</v>
      </c>
      <c r="F36">
        <v>370000</v>
      </c>
      <c r="G36" t="s">
        <v>127</v>
      </c>
      <c r="H36">
        <v>1</v>
      </c>
      <c r="I36">
        <v>370000</v>
      </c>
      <c r="J36" t="s">
        <v>10</v>
      </c>
      <c r="L36" t="s">
        <v>34</v>
      </c>
      <c r="M36" t="s">
        <v>35</v>
      </c>
      <c r="N36" t="s">
        <v>189</v>
      </c>
      <c r="O36" s="15">
        <v>45432</v>
      </c>
      <c r="P36" t="s">
        <v>139</v>
      </c>
      <c r="Q36" t="s">
        <v>185</v>
      </c>
    </row>
    <row r="37" spans="1:17" x14ac:dyDescent="0.25">
      <c r="A37" t="s">
        <v>106</v>
      </c>
      <c r="B37" t="s">
        <v>95</v>
      </c>
      <c r="C37" t="s">
        <v>96</v>
      </c>
      <c r="D37" t="s">
        <v>99</v>
      </c>
      <c r="E37" t="s">
        <v>179</v>
      </c>
      <c r="F37">
        <v>230000</v>
      </c>
      <c r="G37" t="s">
        <v>127</v>
      </c>
      <c r="H37">
        <v>1</v>
      </c>
      <c r="I37">
        <v>230000</v>
      </c>
      <c r="J37" t="s">
        <v>10</v>
      </c>
      <c r="L37" t="s">
        <v>34</v>
      </c>
      <c r="M37" t="s">
        <v>35</v>
      </c>
      <c r="N37" t="s">
        <v>190</v>
      </c>
      <c r="O37" s="15">
        <v>45432</v>
      </c>
      <c r="P37" t="s">
        <v>139</v>
      </c>
      <c r="Q37" t="s">
        <v>185</v>
      </c>
    </row>
    <row r="38" spans="1:17" x14ac:dyDescent="0.25">
      <c r="A38" t="s">
        <v>108</v>
      </c>
      <c r="B38" t="s">
        <v>95</v>
      </c>
      <c r="C38" t="s">
        <v>96</v>
      </c>
      <c r="D38" t="s">
        <v>6</v>
      </c>
      <c r="E38" t="s">
        <v>181</v>
      </c>
      <c r="F38">
        <v>210000</v>
      </c>
      <c r="G38" t="s">
        <v>127</v>
      </c>
      <c r="H38">
        <v>1</v>
      </c>
      <c r="I38">
        <v>210000</v>
      </c>
      <c r="J38" t="s">
        <v>10</v>
      </c>
      <c r="L38" t="s">
        <v>36</v>
      </c>
      <c r="M38" t="s">
        <v>37</v>
      </c>
      <c r="N38" t="s">
        <v>191</v>
      </c>
      <c r="O38" s="15">
        <v>45432</v>
      </c>
      <c r="P38" t="s">
        <v>139</v>
      </c>
      <c r="Q38" t="s">
        <v>185</v>
      </c>
    </row>
    <row r="39" spans="1:17" x14ac:dyDescent="0.25">
      <c r="A39" t="s">
        <v>109</v>
      </c>
      <c r="B39" t="s">
        <v>95</v>
      </c>
      <c r="C39" t="s">
        <v>96</v>
      </c>
      <c r="D39" t="s">
        <v>100</v>
      </c>
      <c r="E39" t="s">
        <v>182</v>
      </c>
      <c r="F39">
        <v>160000</v>
      </c>
      <c r="G39" t="s">
        <v>127</v>
      </c>
      <c r="H39">
        <v>1</v>
      </c>
      <c r="I39">
        <v>160000</v>
      </c>
      <c r="J39" t="s">
        <v>10</v>
      </c>
      <c r="L39" t="s">
        <v>27</v>
      </c>
      <c r="M39" t="s">
        <v>28</v>
      </c>
      <c r="N39" t="s">
        <v>182</v>
      </c>
      <c r="O39" s="15">
        <v>45432</v>
      </c>
      <c r="P39" t="s">
        <v>139</v>
      </c>
      <c r="Q39" t="s">
        <v>185</v>
      </c>
    </row>
    <row r="40" spans="1:17" x14ac:dyDescent="0.25">
      <c r="A40" t="s">
        <v>110</v>
      </c>
      <c r="B40" t="s">
        <v>95</v>
      </c>
      <c r="C40" t="s">
        <v>96</v>
      </c>
      <c r="D40" t="s">
        <v>100</v>
      </c>
      <c r="E40" t="s">
        <v>183</v>
      </c>
      <c r="F40">
        <v>190000</v>
      </c>
      <c r="G40" t="s">
        <v>127</v>
      </c>
      <c r="H40">
        <v>1</v>
      </c>
      <c r="I40">
        <v>190000</v>
      </c>
      <c r="J40" t="s">
        <v>10</v>
      </c>
      <c r="L40" t="s">
        <v>27</v>
      </c>
      <c r="M40" t="s">
        <v>192</v>
      </c>
      <c r="N40" t="s">
        <v>193</v>
      </c>
      <c r="O40" s="15">
        <v>45432</v>
      </c>
      <c r="P40" t="s">
        <v>139</v>
      </c>
      <c r="Q40" t="s">
        <v>185</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0.499984740745262"/>
  </sheetPr>
  <dimension ref="B2:D73"/>
  <sheetViews>
    <sheetView workbookViewId="0"/>
  </sheetViews>
  <sheetFormatPr defaultRowHeight="15.75" x14ac:dyDescent="0.25"/>
  <cols>
    <col min="2" max="2" width="9.140625" style="11"/>
  </cols>
  <sheetData>
    <row r="2" spans="2:3" ht="21" x14ac:dyDescent="0.35">
      <c r="B2" s="3" t="s">
        <v>94</v>
      </c>
    </row>
    <row r="3" spans="2:3" ht="21" x14ac:dyDescent="0.35">
      <c r="B3" s="3" t="s">
        <v>137</v>
      </c>
    </row>
    <row r="5" spans="2:3" x14ac:dyDescent="0.25">
      <c r="B5" s="12" t="s">
        <v>56</v>
      </c>
    </row>
    <row r="7" spans="2:3" x14ac:dyDescent="0.25">
      <c r="C7" s="6" t="s">
        <v>58</v>
      </c>
    </row>
    <row r="9" spans="2:3" x14ac:dyDescent="0.25">
      <c r="C9" s="7" t="s">
        <v>59</v>
      </c>
    </row>
    <row r="10" spans="2:3" x14ac:dyDescent="0.25">
      <c r="C10" s="8"/>
    </row>
    <row r="11" spans="2:3" x14ac:dyDescent="0.25">
      <c r="C11" s="9" t="s">
        <v>65</v>
      </c>
    </row>
    <row r="12" spans="2:3" x14ac:dyDescent="0.25">
      <c r="C12" s="9" t="s">
        <v>66</v>
      </c>
    </row>
    <row r="13" spans="2:3" x14ac:dyDescent="0.25">
      <c r="C13" s="9" t="s">
        <v>67</v>
      </c>
    </row>
    <row r="14" spans="2:3" x14ac:dyDescent="0.25">
      <c r="C14" s="9" t="s">
        <v>68</v>
      </c>
    </row>
    <row r="16" spans="2:3" x14ac:dyDescent="0.25">
      <c r="C16" s="7" t="s">
        <v>60</v>
      </c>
    </row>
    <row r="18" spans="2:3" x14ac:dyDescent="0.25">
      <c r="C18" s="1" t="s">
        <v>61</v>
      </c>
    </row>
    <row r="19" spans="2:3" x14ac:dyDescent="0.25">
      <c r="C19" s="10" t="s">
        <v>57</v>
      </c>
    </row>
    <row r="22" spans="2:3" x14ac:dyDescent="0.25">
      <c r="B22" s="12" t="s">
        <v>93</v>
      </c>
    </row>
    <row r="24" spans="2:3" x14ac:dyDescent="0.25">
      <c r="C24" s="13" t="s">
        <v>88</v>
      </c>
    </row>
    <row r="27" spans="2:3" x14ac:dyDescent="0.25">
      <c r="B27" s="12" t="s">
        <v>62</v>
      </c>
    </row>
    <row r="29" spans="2:3" x14ac:dyDescent="0.25">
      <c r="C29" s="7" t="s">
        <v>63</v>
      </c>
    </row>
    <row r="31" spans="2:3" x14ac:dyDescent="0.25">
      <c r="C31" s="7" t="s">
        <v>64</v>
      </c>
    </row>
    <row r="34" spans="2:3" x14ac:dyDescent="0.25">
      <c r="B34" s="14" t="s">
        <v>69</v>
      </c>
    </row>
    <row r="36" spans="2:3" x14ac:dyDescent="0.25">
      <c r="C36" s="7" t="s">
        <v>71</v>
      </c>
    </row>
    <row r="38" spans="2:3" x14ac:dyDescent="0.25">
      <c r="C38" s="7" t="s">
        <v>70</v>
      </c>
    </row>
    <row r="41" spans="2:3" x14ac:dyDescent="0.25">
      <c r="B41" s="14" t="s">
        <v>72</v>
      </c>
    </row>
    <row r="43" spans="2:3" x14ac:dyDescent="0.25">
      <c r="C43" s="7" t="s">
        <v>77</v>
      </c>
    </row>
    <row r="44" spans="2:3" x14ac:dyDescent="0.25">
      <c r="C44" s="10" t="s">
        <v>78</v>
      </c>
    </row>
    <row r="45" spans="2:3" x14ac:dyDescent="0.25">
      <c r="C45" s="10"/>
    </row>
    <row r="46" spans="2:3" x14ac:dyDescent="0.25">
      <c r="C46" s="7" t="s">
        <v>79</v>
      </c>
    </row>
    <row r="47" spans="2:3" x14ac:dyDescent="0.25">
      <c r="C47" s="10" t="s">
        <v>74</v>
      </c>
    </row>
    <row r="49" spans="2:3" x14ac:dyDescent="0.25">
      <c r="C49" t="s">
        <v>76</v>
      </c>
    </row>
    <row r="50" spans="2:3" x14ac:dyDescent="0.25">
      <c r="C50" s="10" t="s">
        <v>75</v>
      </c>
    </row>
    <row r="51" spans="2:3" x14ac:dyDescent="0.25">
      <c r="C51" s="10"/>
    </row>
    <row r="52" spans="2:3" x14ac:dyDescent="0.25">
      <c r="C52" s="7" t="s">
        <v>73</v>
      </c>
    </row>
    <row r="55" spans="2:3" x14ac:dyDescent="0.25">
      <c r="B55" s="14" t="s">
        <v>80</v>
      </c>
    </row>
    <row r="56" spans="2:3" ht="15" x14ac:dyDescent="0.25">
      <c r="B56"/>
    </row>
    <row r="57" spans="2:3" x14ac:dyDescent="0.25">
      <c r="C57" s="7" t="s">
        <v>81</v>
      </c>
    </row>
    <row r="58" spans="2:3" x14ac:dyDescent="0.25">
      <c r="C58" s="8"/>
    </row>
    <row r="59" spans="2:3" x14ac:dyDescent="0.25">
      <c r="C59" s="9" t="s">
        <v>89</v>
      </c>
    </row>
    <row r="60" spans="2:3" x14ac:dyDescent="0.25">
      <c r="C60" s="9" t="s">
        <v>90</v>
      </c>
    </row>
    <row r="61" spans="2:3" x14ac:dyDescent="0.25">
      <c r="C61" s="9" t="s">
        <v>91</v>
      </c>
    </row>
    <row r="62" spans="2:3" x14ac:dyDescent="0.25">
      <c r="C62" s="9" t="s">
        <v>92</v>
      </c>
    </row>
    <row r="64" spans="2:3" x14ac:dyDescent="0.25">
      <c r="C64" s="7" t="s">
        <v>82</v>
      </c>
    </row>
    <row r="65" spans="2:4" x14ac:dyDescent="0.25">
      <c r="C65" s="11"/>
    </row>
    <row r="66" spans="2:4" x14ac:dyDescent="0.25">
      <c r="C66" s="1" t="s">
        <v>61</v>
      </c>
    </row>
    <row r="67" spans="2:4" x14ac:dyDescent="0.25">
      <c r="C67" s="10" t="s">
        <v>57</v>
      </c>
    </row>
    <row r="70" spans="2:4" x14ac:dyDescent="0.25">
      <c r="B70" s="14" t="s">
        <v>83</v>
      </c>
    </row>
    <row r="72" spans="2:4" x14ac:dyDescent="0.25">
      <c r="C72" s="1" t="s">
        <v>84</v>
      </c>
      <c r="D72" s="10" t="s">
        <v>85</v>
      </c>
    </row>
    <row r="73" spans="2:4" x14ac:dyDescent="0.25">
      <c r="C73" s="1" t="s">
        <v>86</v>
      </c>
      <c r="D73" s="10" t="s">
        <v>87</v>
      </c>
    </row>
  </sheetData>
  <hyperlinks>
    <hyperlink ref="C19" r:id="rId1" xr:uid="{CFC12703-AF18-4FE1-9928-758874A41728}"/>
    <hyperlink ref="C47" r:id="rId2" xr:uid="{DDFBD66C-62CD-46DE-9854-954E9439B7B1}"/>
    <hyperlink ref="C50" r:id="rId3" xr:uid="{BFB5784D-0F07-4785-8D02-B12F998A482B}"/>
    <hyperlink ref="C44" r:id="rId4" xr:uid="{2212FA1C-2898-47E5-8E60-CAE131A1875C}"/>
    <hyperlink ref="C67" r:id="rId5" xr:uid="{555107E6-32D4-4929-B768-3426C0F2012A}"/>
    <hyperlink ref="D72" r:id="rId6" xr:uid="{FF2F486D-8517-4E26-A0A9-BC45E9716257}"/>
    <hyperlink ref="D73" r:id="rId7" xr:uid="{CE2B02FD-4D1B-4014-B71A-7AC471B8E232}"/>
  </hyperlinks>
  <pageMargins left="0.7" right="0.7" top="0.75" bottom="0.75" header="0.3" footer="0.3"/>
  <pageSetup orientation="portrait" r:id="rId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6D104CE-6272-48E1-9DF3-24A0892070F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Instructions</vt:lpstr>
      <vt:lpstr>Spend Plan Data Import (PQ)</vt:lpstr>
      <vt:lpstr>Allocation Method Library (PQ)</vt:lpstr>
      <vt:lpstr>Allocation Override Setup (PQ)</vt:lpstr>
      <vt:lpstr>Allocation Override</vt:lpstr>
      <vt:lpstr>Export (PQ)</vt:lpstr>
      <vt:lpstr>Legal</vt:lpstr>
      <vt:lpstr>Allocation_Override_Elections</vt:lpstr>
      <vt:lpstr>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2024-04-18T00:35:36Z</dcterms:created>
  <dcterms:modified xsi:type="dcterms:W3CDTF">2024-05-20T17:30:10Z</dcterms:modified>
</cp:coreProperties>
</file>