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6" i="1" l="1"/>
  <c r="E2" i="1"/>
  <c r="G5" i="1"/>
  <c r="E5" i="1"/>
  <c r="E3" i="1"/>
  <c r="B11" i="1"/>
  <c r="B12" i="1"/>
  <c r="B13" i="1"/>
  <c r="B2" i="1"/>
  <c r="B3" i="1"/>
  <c r="B7" i="1"/>
  <c r="B6" i="1"/>
  <c r="B5" i="1"/>
  <c r="B4" i="1"/>
</calcChain>
</file>

<file path=xl/sharedStrings.xml><?xml version="1.0" encoding="utf-8"?>
<sst xmlns="http://schemas.openxmlformats.org/spreadsheetml/2006/main" count="16" uniqueCount="16">
  <si>
    <t>M</t>
  </si>
  <si>
    <t>f</t>
  </si>
  <si>
    <t>K</t>
  </si>
  <si>
    <t>S1</t>
  </si>
  <si>
    <t>a0</t>
  </si>
  <si>
    <t>a1</t>
  </si>
  <si>
    <t>a2</t>
  </si>
  <si>
    <t>a3</t>
  </si>
  <si>
    <t>A</t>
  </si>
  <si>
    <t>KC</t>
  </si>
  <si>
    <t>Ke</t>
  </si>
  <si>
    <t>w0</t>
  </si>
  <si>
    <t>xi</t>
  </si>
  <si>
    <t>D%</t>
  </si>
  <si>
    <t>t5%</t>
  </si>
  <si>
    <t>Haut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</si>
</sst>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6" sqref="E6"/>
    </sheetView>
  </sheetViews>
  <sheetFormatPr defaultRowHeight="15" x14ac:dyDescent="0.25"/>
  <sheetData>
    <row r="1" spans="1:7" x14ac:dyDescent="0.25">
      <c r="A1" t="s">
        <v>8</v>
      </c>
      <c r="B1">
        <v>1</v>
      </c>
    </row>
    <row r="2" spans="1:7" x14ac:dyDescent="0.25">
      <c r="A2" t="s">
        <v>9</v>
      </c>
      <c r="B2">
        <f>10^3</f>
        <v>1000</v>
      </c>
      <c r="D2" t="s">
        <v>11</v>
      </c>
      <c r="E2">
        <f>SQRT((B1*B2*B3*B6)/(B5*B7))</f>
        <v>5.7735026918962582</v>
      </c>
    </row>
    <row r="3" spans="1:7" x14ac:dyDescent="0.25">
      <c r="A3" t="s">
        <v>10</v>
      </c>
      <c r="B3">
        <f>2*10^-4</f>
        <v>2.0000000000000001E-4</v>
      </c>
      <c r="D3" t="s">
        <v>12</v>
      </c>
      <c r="E3">
        <f>1/2*SQRT((B6*B7)/(B5*B1*B2*B3))</f>
        <v>0.72168783648703227</v>
      </c>
    </row>
    <row r="4" spans="1:7" x14ac:dyDescent="0.25">
      <c r="A4" t="s">
        <v>0</v>
      </c>
      <c r="B4">
        <f>10^4</f>
        <v>10000</v>
      </c>
    </row>
    <row r="5" spans="1:7" x14ac:dyDescent="0.25">
      <c r="A5" t="s">
        <v>1</v>
      </c>
      <c r="B5">
        <f>3*10^6</f>
        <v>3000000</v>
      </c>
      <c r="D5" t="s">
        <v>13</v>
      </c>
      <c r="E5">
        <f>100*EXP(-E3*(PI()/SQRT(1-E3^2)))</f>
        <v>3.7804136283775089</v>
      </c>
      <c r="F5" t="s">
        <v>15</v>
      </c>
      <c r="G5">
        <f>1+E5/100</f>
        <v>1.0378041362837751</v>
      </c>
    </row>
    <row r="6" spans="1:7" x14ac:dyDescent="0.25">
      <c r="A6" t="s">
        <v>2</v>
      </c>
      <c r="B6">
        <f>2.5*10^7</f>
        <v>25000000</v>
      </c>
      <c r="D6" t="s">
        <v>14</v>
      </c>
      <c r="E6">
        <f>LN(20)/(E2*E3)</f>
        <v>0.71897574565295763</v>
      </c>
    </row>
    <row r="7" spans="1:7" x14ac:dyDescent="0.25">
      <c r="A7" t="s">
        <v>3</v>
      </c>
      <c r="B7">
        <f>5*10^-2</f>
        <v>0.05</v>
      </c>
    </row>
    <row r="10" spans="1:7" x14ac:dyDescent="0.25">
      <c r="A10" t="s">
        <v>4</v>
      </c>
      <c r="B10">
        <v>1</v>
      </c>
    </row>
    <row r="11" spans="1:7" x14ac:dyDescent="0.25">
      <c r="A11" t="s">
        <v>5</v>
      </c>
      <c r="B11">
        <f>B7/(B1*B2*B3)</f>
        <v>0.25</v>
      </c>
    </row>
    <row r="12" spans="1:7" x14ac:dyDescent="0.25">
      <c r="A12" t="s">
        <v>6</v>
      </c>
      <c r="B12">
        <f>B5*B7/(B1*B2*B3*B6)</f>
        <v>0.03</v>
      </c>
    </row>
    <row r="13" spans="1:7" x14ac:dyDescent="0.25">
      <c r="A13" t="s">
        <v>7</v>
      </c>
      <c r="B13">
        <f>B4*B7/(B1*B2*B3*B6)</f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2015-10-06T09:36:37Z</dcterms:modified>
</cp:coreProperties>
</file>