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E_Block-Diagram\timing-diagram\"/>
    </mc:Choice>
  </mc:AlternateContent>
  <xr:revisionPtr revIDLastSave="0" documentId="13_ncr:1_{FC440D53-0741-43ED-943A-7458EE937EB7}" xr6:coauthVersionLast="47" xr6:coauthVersionMax="47" xr10:uidLastSave="{00000000-0000-0000-0000-000000000000}"/>
  <bookViews>
    <workbookView xWindow="-120" yWindow="-120" windowWidth="29040" windowHeight="15720" xr2:uid="{B0B85157-5F58-4FAA-AB16-990C0694D04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F16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2" i="1"/>
  <c r="E2" i="1" s="1"/>
  <c r="F2" i="1" s="1"/>
</calcChain>
</file>

<file path=xl/sharedStrings.xml><?xml version="1.0" encoding="utf-8"?>
<sst xmlns="http://schemas.openxmlformats.org/spreadsheetml/2006/main" count="15" uniqueCount="14">
  <si>
    <t>w</t>
  </si>
  <si>
    <t>h</t>
  </si>
  <si>
    <t>fr</t>
  </si>
  <si>
    <t>F req (MHz)</t>
  </si>
  <si>
    <t>F req 1* (MHz)</t>
  </si>
  <si>
    <t>F req 2* (MHz)</t>
  </si>
  <si>
    <t>1*</t>
  </si>
  <si>
    <t>Considering that the ME process is just the 53% of the computational complexity</t>
  </si>
  <si>
    <t>2*</t>
  </si>
  <si>
    <t>Clock Cycles required (16x16 extimation)</t>
  </si>
  <si>
    <t>Percentage of the total comp. Complexity</t>
  </si>
  <si>
    <t>Percentage of the ME complexity</t>
  </si>
  <si>
    <t>%</t>
  </si>
  <si>
    <t>Considering also that the Affine ME process is just the 17% of the ME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</si>
</sst>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6" borderId="0" xfId="0" applyFill="1"/>
    <xf numFmtId="0" fontId="0" fillId="7" borderId="0" xfId="0" applyFill="1"/>
    <xf numFmtId="0" fontId="0" fillId="3" borderId="6" xfId="0" applyFill="1" applyBorder="1"/>
    <xf numFmtId="0" fontId="0" fillId="4" borderId="6" xfId="0" applyFill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5" borderId="6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2D36-072C-4FA3-BFF3-6C9E50610318}">
  <dimension ref="A1:L20"/>
  <sheetViews>
    <sheetView tabSelected="1" workbookViewId="0">
      <selection activeCell="B21" sqref="B21"/>
    </sheetView>
  </sheetViews>
  <sheetFormatPr defaultRowHeight="15" x14ac:dyDescent="0.25"/>
  <cols>
    <col min="4" max="4" width="12.42578125" customWidth="1"/>
    <col min="5" max="5" width="14.28515625" customWidth="1"/>
    <col min="6" max="6" width="14.85546875" customWidth="1"/>
  </cols>
  <sheetData>
    <row r="1" spans="1:12" x14ac:dyDescent="0.25">
      <c r="A1" s="10" t="s">
        <v>0</v>
      </c>
      <c r="B1" s="11" t="s">
        <v>1</v>
      </c>
      <c r="C1" s="12" t="s">
        <v>2</v>
      </c>
      <c r="D1" s="15" t="s">
        <v>3</v>
      </c>
      <c r="E1" s="16" t="s">
        <v>4</v>
      </c>
      <c r="F1" s="20" t="s">
        <v>5</v>
      </c>
    </row>
    <row r="2" spans="1:12" x14ac:dyDescent="0.25">
      <c r="A2" s="1">
        <v>2560</v>
      </c>
      <c r="B2" s="2">
        <v>1600</v>
      </c>
      <c r="C2" s="2">
        <v>30</v>
      </c>
      <c r="D2" s="1">
        <f>(((A2*B2)/256)*$K$4*C2)/(10^6)</f>
        <v>24.48</v>
      </c>
      <c r="E2" s="17">
        <f>D2*(100/$K$6)</f>
        <v>46.188679245283019</v>
      </c>
      <c r="F2" s="7">
        <f>E2*(100/$K$8)</f>
        <v>271.69811320754718</v>
      </c>
    </row>
    <row r="3" spans="1:12" x14ac:dyDescent="0.25">
      <c r="A3" s="3">
        <v>1920</v>
      </c>
      <c r="B3" s="4">
        <v>1080</v>
      </c>
      <c r="C3" s="4">
        <v>60</v>
      </c>
      <c r="D3" s="3">
        <f t="shared" ref="D3:D16" si="0">(((A3*B3)/256)*$K$4*C3)/(10^6)</f>
        <v>24.786000000000001</v>
      </c>
      <c r="E3" s="18">
        <f t="shared" ref="E3:E16" si="1">D3*(100/$K$6)</f>
        <v>46.766037735849061</v>
      </c>
      <c r="F3" s="8">
        <f t="shared" ref="F3:F16" si="2">E3*(100/$K$8)</f>
        <v>275.09433962264154</v>
      </c>
      <c r="K3" t="s">
        <v>9</v>
      </c>
    </row>
    <row r="4" spans="1:12" x14ac:dyDescent="0.25">
      <c r="A4" s="3">
        <v>1920</v>
      </c>
      <c r="B4" s="4">
        <v>1080</v>
      </c>
      <c r="C4" s="4">
        <v>50</v>
      </c>
      <c r="D4" s="3">
        <f t="shared" si="0"/>
        <v>20.655000000000001</v>
      </c>
      <c r="E4" s="18">
        <f t="shared" si="1"/>
        <v>38.971698113207552</v>
      </c>
      <c r="F4" s="8">
        <f t="shared" si="2"/>
        <v>229.24528301886798</v>
      </c>
      <c r="K4">
        <v>51</v>
      </c>
    </row>
    <row r="5" spans="1:12" x14ac:dyDescent="0.25">
      <c r="A5" s="3">
        <v>1920</v>
      </c>
      <c r="B5" s="4">
        <v>1080</v>
      </c>
      <c r="C5" s="4">
        <v>30</v>
      </c>
      <c r="D5" s="3">
        <f t="shared" si="0"/>
        <v>12.393000000000001</v>
      </c>
      <c r="E5" s="18">
        <f t="shared" si="1"/>
        <v>23.38301886792453</v>
      </c>
      <c r="F5" s="8">
        <f t="shared" si="2"/>
        <v>137.54716981132077</v>
      </c>
      <c r="K5" t="s">
        <v>10</v>
      </c>
    </row>
    <row r="6" spans="1:12" x14ac:dyDescent="0.25">
      <c r="A6" s="3">
        <v>1920</v>
      </c>
      <c r="B6" s="4">
        <v>1080</v>
      </c>
      <c r="C6" s="4">
        <v>24</v>
      </c>
      <c r="D6" s="3">
        <f t="shared" si="0"/>
        <v>9.9144000000000005</v>
      </c>
      <c r="E6" s="18">
        <f t="shared" si="1"/>
        <v>18.706415094339626</v>
      </c>
      <c r="F6" s="8">
        <f t="shared" si="2"/>
        <v>110.03773584905663</v>
      </c>
      <c r="K6">
        <v>53</v>
      </c>
      <c r="L6" t="s">
        <v>12</v>
      </c>
    </row>
    <row r="7" spans="1:12" x14ac:dyDescent="0.25">
      <c r="A7" s="3">
        <v>1280</v>
      </c>
      <c r="B7" s="4">
        <v>720</v>
      </c>
      <c r="C7" s="4">
        <v>60</v>
      </c>
      <c r="D7" s="3">
        <f t="shared" si="0"/>
        <v>11.016</v>
      </c>
      <c r="E7" s="18">
        <f t="shared" si="1"/>
        <v>20.784905660377358</v>
      </c>
      <c r="F7" s="8">
        <f t="shared" si="2"/>
        <v>122.26415094339623</v>
      </c>
      <c r="K7" t="s">
        <v>11</v>
      </c>
    </row>
    <row r="8" spans="1:12" x14ac:dyDescent="0.25">
      <c r="A8" s="3">
        <v>1280</v>
      </c>
      <c r="B8" s="4">
        <v>720</v>
      </c>
      <c r="C8" s="4">
        <v>30</v>
      </c>
      <c r="D8" s="3">
        <f t="shared" si="0"/>
        <v>5.508</v>
      </c>
      <c r="E8" s="18">
        <f t="shared" si="1"/>
        <v>10.392452830188679</v>
      </c>
      <c r="F8" s="8">
        <f t="shared" si="2"/>
        <v>61.132075471698116</v>
      </c>
      <c r="K8">
        <v>17</v>
      </c>
      <c r="L8" t="s">
        <v>12</v>
      </c>
    </row>
    <row r="9" spans="1:12" x14ac:dyDescent="0.25">
      <c r="A9" s="3">
        <v>1280</v>
      </c>
      <c r="B9" s="4">
        <v>720</v>
      </c>
      <c r="C9" s="4">
        <v>20</v>
      </c>
      <c r="D9" s="3">
        <f t="shared" si="0"/>
        <v>3.6720000000000002</v>
      </c>
      <c r="E9" s="18">
        <f t="shared" si="1"/>
        <v>6.9283018867924531</v>
      </c>
      <c r="F9" s="8">
        <f t="shared" si="2"/>
        <v>40.754716981132077</v>
      </c>
    </row>
    <row r="10" spans="1:12" x14ac:dyDescent="0.25">
      <c r="A10" s="3">
        <v>1024</v>
      </c>
      <c r="B10" s="4">
        <v>768</v>
      </c>
      <c r="C10" s="4">
        <v>30</v>
      </c>
      <c r="D10" s="3">
        <f t="shared" si="0"/>
        <v>4.7001600000000003</v>
      </c>
      <c r="E10" s="18">
        <f t="shared" si="1"/>
        <v>8.8682264150943411</v>
      </c>
      <c r="F10" s="8">
        <f t="shared" si="2"/>
        <v>52.166037735849066</v>
      </c>
    </row>
    <row r="11" spans="1:12" x14ac:dyDescent="0.25">
      <c r="A11" s="3">
        <v>832</v>
      </c>
      <c r="B11" s="4">
        <v>480</v>
      </c>
      <c r="C11" s="4">
        <v>60</v>
      </c>
      <c r="D11" s="3">
        <f t="shared" si="0"/>
        <v>4.7736000000000001</v>
      </c>
      <c r="E11" s="18">
        <f t="shared" si="1"/>
        <v>9.0067924528301884</v>
      </c>
      <c r="F11" s="8">
        <f t="shared" si="2"/>
        <v>52.981132075471699</v>
      </c>
    </row>
    <row r="12" spans="1:12" x14ac:dyDescent="0.25">
      <c r="A12" s="3">
        <v>832</v>
      </c>
      <c r="B12" s="4">
        <v>480</v>
      </c>
      <c r="C12" s="4">
        <v>50</v>
      </c>
      <c r="D12" s="3">
        <f t="shared" si="0"/>
        <v>3.9780000000000002</v>
      </c>
      <c r="E12" s="18">
        <f t="shared" si="1"/>
        <v>7.5056603773584909</v>
      </c>
      <c r="F12" s="8">
        <f t="shared" si="2"/>
        <v>44.150943396226417</v>
      </c>
    </row>
    <row r="13" spans="1:12" x14ac:dyDescent="0.25">
      <c r="A13" s="3">
        <v>832</v>
      </c>
      <c r="B13" s="4">
        <v>480</v>
      </c>
      <c r="C13" s="4">
        <v>30</v>
      </c>
      <c r="D13" s="3">
        <f t="shared" si="0"/>
        <v>2.3868</v>
      </c>
      <c r="E13" s="18">
        <f t="shared" si="1"/>
        <v>4.5033962264150942</v>
      </c>
      <c r="F13" s="8">
        <f t="shared" si="2"/>
        <v>26.490566037735849</v>
      </c>
    </row>
    <row r="14" spans="1:12" x14ac:dyDescent="0.25">
      <c r="A14" s="3">
        <v>416</v>
      </c>
      <c r="B14" s="4">
        <v>240</v>
      </c>
      <c r="C14" s="4">
        <v>60</v>
      </c>
      <c r="D14" s="3">
        <f t="shared" si="0"/>
        <v>1.1934</v>
      </c>
      <c r="E14" s="18">
        <f t="shared" si="1"/>
        <v>2.2516981132075471</v>
      </c>
      <c r="F14" s="8">
        <f t="shared" si="2"/>
        <v>13.245283018867925</v>
      </c>
    </row>
    <row r="15" spans="1:12" x14ac:dyDescent="0.25">
      <c r="A15" s="3">
        <v>416</v>
      </c>
      <c r="B15" s="4">
        <v>240</v>
      </c>
      <c r="C15" s="4">
        <v>50</v>
      </c>
      <c r="D15" s="3">
        <f t="shared" si="0"/>
        <v>0.99450000000000005</v>
      </c>
      <c r="E15" s="18">
        <f t="shared" si="1"/>
        <v>1.8764150943396227</v>
      </c>
      <c r="F15" s="8">
        <f t="shared" si="2"/>
        <v>11.037735849056604</v>
      </c>
    </row>
    <row r="16" spans="1:12" x14ac:dyDescent="0.25">
      <c r="A16" s="5">
        <v>416</v>
      </c>
      <c r="B16" s="6">
        <v>240</v>
      </c>
      <c r="C16" s="6">
        <v>30</v>
      </c>
      <c r="D16" s="5">
        <f t="shared" si="0"/>
        <v>0.59670000000000001</v>
      </c>
      <c r="E16" s="19">
        <f t="shared" si="1"/>
        <v>1.1258490566037735</v>
      </c>
      <c r="F16" s="9">
        <f t="shared" si="2"/>
        <v>6.6226415094339623</v>
      </c>
    </row>
    <row r="19" spans="1:2" x14ac:dyDescent="0.25">
      <c r="A19" s="13" t="s">
        <v>6</v>
      </c>
      <c r="B19" t="s">
        <v>7</v>
      </c>
    </row>
    <row r="20" spans="1:2" x14ac:dyDescent="0.25">
      <c r="A20" s="14" t="s">
        <v>8</v>
      </c>
      <c r="B2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2022-04-24T17:18:13Z</dcterms:created>
  <dcterms:modified xsi:type="dcterms:W3CDTF">2022-04-26T15:39:14Z</dcterms:modified>
</cp:coreProperties>
</file>