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st\Documents\git\lab-scale-gantry-crane\BOM\"/>
    </mc:Choice>
  </mc:AlternateContent>
  <xr:revisionPtr revIDLastSave="0" documentId="13_ncr:1_{92B05F94-2529-4F29-BC6D-73EE34493E43}" xr6:coauthVersionLast="47" xr6:coauthVersionMax="47" xr10:uidLastSave="{00000000-0000-0000-0000-000000000000}"/>
  <bookViews>
    <workbookView xWindow="-120" yWindow="-120" windowWidth="38640" windowHeight="21390" xr2:uid="{CFD374DB-D1A2-4D69-8215-7334C6E1EA6A}"/>
  </bookViews>
  <sheets>
    <sheet name="Hardware" sheetId="1" r:id="rId1"/>
    <sheet name="Electron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F4" i="2"/>
  <c r="F8" i="2"/>
  <c r="F20" i="2"/>
  <c r="F10" i="2"/>
  <c r="F9" i="2"/>
  <c r="F7" i="2"/>
  <c r="F19" i="2"/>
  <c r="F18" i="2"/>
  <c r="F17" i="2"/>
  <c r="F16" i="2"/>
  <c r="F15" i="2"/>
  <c r="F14" i="2"/>
  <c r="F13" i="2"/>
  <c r="F12" i="2"/>
  <c r="F2" i="2"/>
  <c r="F6" i="2"/>
  <c r="F5" i="2"/>
  <c r="F3" i="2"/>
  <c r="F23" i="2" l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8" i="1"/>
  <c r="F17" i="1"/>
  <c r="F16" i="1"/>
  <c r="F15" i="1"/>
  <c r="F34" i="1" l="1"/>
</calcChain>
</file>

<file path=xl/sharedStrings.xml><?xml version="1.0" encoding="utf-8"?>
<sst xmlns="http://schemas.openxmlformats.org/spreadsheetml/2006/main" count="172" uniqueCount="129">
  <si>
    <t xml:space="preserve">700-QSH4218511004910 </t>
  </si>
  <si>
    <t xml:space="preserve">538-502380-0900 </t>
  </si>
  <si>
    <t xml:space="preserve">538-502381-0000-CT </t>
  </si>
  <si>
    <t xml:space="preserve">700-MC46712A24VEVKIT </t>
  </si>
  <si>
    <t>https://eu.mouser.com/ProductDetail/ADI-Trinamic/TMC4671-2A24V-EV-KIT?qs=TuK3vfAjtkVo6zoElLhaVQ%3D%3D</t>
  </si>
  <si>
    <t xml:space="preserve">490-AMT102-V </t>
  </si>
  <si>
    <t>https://eu.mouser.com/ProductDetail/Same-Sky/AMT102-V?qs=WyjlAZoYn533PQfgnorrMg%3D%3D</t>
  </si>
  <si>
    <t xml:space="preserve">562-764-00/002 </t>
  </si>
  <si>
    <t>https://eu.mouser.com/ProductDetail/Qualtek/764-00-002?qs=uN5Dye%252BOwiXfVfVI0dfkHA%3D%3D</t>
  </si>
  <si>
    <t xml:space="preserve">562-364002-HB1 </t>
  </si>
  <si>
    <t>https://eu.mouser.com/ProductDetail/Qualtek/364002-D01-HB1?qs=tENXCkUKGaHfbZG0hkGDSQ%3D%3D</t>
  </si>
  <si>
    <t xml:space="preserve">485-3873 </t>
  </si>
  <si>
    <t>https://eu.mouser.com/ProductDetail/Adafruit/3873?qs=qSfuJ%252Bfl%2Fd4HCVDk1VD%2FzQ%3D%3D</t>
  </si>
  <si>
    <t xml:space="preserve">474-PRT-10474 </t>
  </si>
  <si>
    <t>https://eu.mouser.com/ProductDetail/SparkFun/PRT-10474?qs=WyAARYrbSnYJaRDMiD9g2w%3D%3D</t>
  </si>
  <si>
    <t>2GT W6 2000 mm</t>
  </si>
  <si>
    <t>https://www.3djake.com/creality-3d-printers-spare-parts/belt-kit</t>
  </si>
  <si>
    <t>https://www.3djake.com/creality-3d-printers-spare-parts/power-supply-1?sai=14488</t>
  </si>
  <si>
    <t>https://www.3djake.com/artillery/belt-pulley</t>
  </si>
  <si>
    <t>323819 - 62</t>
  </si>
  <si>
    <t>https://www.conrad.be/nl/p/kabeltronik-24205d800-1-sensorkabel-sensocord-5-x-0-09-mm-zwart-per-meter-323819.html</t>
  </si>
  <si>
    <t>486529 - 62</t>
  </si>
  <si>
    <t>https://www.conrad.be/nl/p/kabeltronik-purtronic-highflex-stuurstroomkabel-4-x-0-14-mm-grijs-213041400-1-per-meter-486529.html</t>
  </si>
  <si>
    <t>198831 - 62</t>
  </si>
  <si>
    <t>https://www.conrad.be/nl/p/ubc-bearing-625-2rs-groefkogellager-radiaal-boordiameter-5-mm-buitendiameter-16-mm-toerental-max-24000-omw-min-198831.html</t>
  </si>
  <si>
    <t>2886621 - 62</t>
  </si>
  <si>
    <t>https://www.conrad.be/nl/p/lenovo-usb-c-to-4-port-usb-a-hub-usb-c-usb-3-2-gen-1-multiport-hub-4-poorten-zwart-2886621.html</t>
  </si>
  <si>
    <t>740611 - 62</t>
  </si>
  <si>
    <t>https://www.conrad.be/nl/p/igus-e-kette-e2-micro-serie-06-06-10-018-0-kabelrups-voor-kleine-buigradius-740611.html</t>
  </si>
  <si>
    <t>link</t>
  </si>
  <si>
    <t>2GT-20 5mm</t>
  </si>
  <si>
    <t>Power Supply, Ender 3 s1</t>
  </si>
  <si>
    <t>V-slot gantry</t>
  </si>
  <si>
    <t>2040-cover</t>
  </si>
  <si>
    <t>plate2080</t>
  </si>
  <si>
    <t>T-plate6060</t>
  </si>
  <si>
    <t>L-Plate6060</t>
  </si>
  <si>
    <t xml:space="preserve">ISO 7380-M5x8 </t>
  </si>
  <si>
    <t>6-4-M5</t>
  </si>
  <si>
    <t>2020L-Alu</t>
  </si>
  <si>
    <t>ALUX</t>
  </si>
  <si>
    <t>quantity</t>
  </si>
  <si>
    <t>description</t>
  </si>
  <si>
    <t>supplier</t>
  </si>
  <si>
    <t>supplier part number</t>
  </si>
  <si>
    <t>https://www.aluxprofiel.nl/v-slot-plaat/a4022</t>
  </si>
  <si>
    <t>V-slot carriage</t>
  </si>
  <si>
    <t>2040 cover plate</t>
  </si>
  <si>
    <t>https://www.aluxprofiel.nl/afdekkap-2040/a3586</t>
  </si>
  <si>
    <t>Aluminium profile 2040 V-slot 300mm</t>
  </si>
  <si>
    <t>https://www.aluxprofiel.nl/aluminium-constructieprofiel-2040-v-slot/a3664</t>
  </si>
  <si>
    <t>Aluminium profile 2040 V-slot 560mm</t>
  </si>
  <si>
    <t>Aluminium profile 2040 V-slot 800mm</t>
  </si>
  <si>
    <t>Aluminium profile 2040 V-slot 760mm</t>
  </si>
  <si>
    <t>https://www.aluxprofiel.nl/verbindingsplaat-20x80/a3804</t>
  </si>
  <si>
    <t>https://www.aluxprofiel.nl/verbindingsplaat-t-60x60-5-gaten/a3810</t>
  </si>
  <si>
    <t>https://www.aluxprofiel.nl/verbindingsplaat-l-60x60-5-gaten/a3809</t>
  </si>
  <si>
    <t>https://www.aluxprofiel.nl/laagbolkopschroef-m5x8/a3794</t>
  </si>
  <si>
    <t>https://www.aluxprofiel.nl/rubber-voet/a3746</t>
  </si>
  <si>
    <t>https://www.aluxprofiel.nl/inklikmoer-t-sleuf-6-m5/a3665</t>
  </si>
  <si>
    <t>https://www.aluxprofiel.nl/aluminium-verbindingshoek-2020/a3729</t>
  </si>
  <si>
    <t>price (€)</t>
  </si>
  <si>
    <t>total (€)</t>
  </si>
  <si>
    <t>Mouser</t>
  </si>
  <si>
    <t>Conrad</t>
  </si>
  <si>
    <t>3DJake</t>
  </si>
  <si>
    <t xml:space="preserve">Connection plate T-shaped 60x60 - 5 holes </t>
  </si>
  <si>
    <t xml:space="preserve">Connection plate Flat 20x80 - 4 holes </t>
  </si>
  <si>
    <t>Connection plate L-shaped 60x60 - 5 holes</t>
  </si>
  <si>
    <t>Button head hex bolt M5x8</t>
  </si>
  <si>
    <t>T-slot nut M5</t>
  </si>
  <si>
    <t>Rubber feet</t>
  </si>
  <si>
    <t>Aluminium corner bracket 2020</t>
  </si>
  <si>
    <t>2GT W6 Belt 2000mm</t>
  </si>
  <si>
    <t>20 teeth 2GT Belt Pulley for 5mm shaft</t>
  </si>
  <si>
    <t>625 2RS Bearing</t>
  </si>
  <si>
    <t>https://eu.mouser.com/ProductDetail/ADI-Trinamic/QSH4218-51-10-049-10k?qs=QNEnbhJQKvbElhB2hkRfrg%3D%3D</t>
  </si>
  <si>
    <t>https://eu.mouser.com/ProductDetail/Molex/502380-0900?qs=FtUJHUU4yUnSF7MTpEglZg%3D%3D</t>
  </si>
  <si>
    <t>https://eu.mouser.com/ProductDetail/Molex/502381-0000-Cut-Strip?qs=SMSg0crzni%2Fg42ifI25maw%3D%3D</t>
  </si>
  <si>
    <t>Molex 502380-0900 connector (for motors)</t>
  </si>
  <si>
    <t>Molex 502381-0000 pin (for motors)</t>
  </si>
  <si>
    <t>Qualtek 764-00/002 AC Power Entry Module</t>
  </si>
  <si>
    <t>Qualtek 364002-D01-HB1 AC Power cable</t>
  </si>
  <si>
    <t xml:space="preserve">Kabeltronik Sensorcable Sensocord® 5 x 0.09 mm² (quantity in meters) </t>
  </si>
  <si>
    <t>Trinamic QSH4218-51-10-049-10k stepper motor</t>
  </si>
  <si>
    <t>Trinamic TMC4671-2A24V-EV-KIT (motor controller development kit)</t>
  </si>
  <si>
    <t>Same Sky AMT102-V encoder</t>
  </si>
  <si>
    <t>Adafruit 5V Electromagnet</t>
  </si>
  <si>
    <t>Molex 16-02-0086  SL Crimp terminla female (for motor, motor drivers and encoder)</t>
  </si>
  <si>
    <t>Molex 70021-1021 SL Crimp terminal male (for motors)</t>
  </si>
  <si>
    <t>https://eu.mouser.com/ProductDetail/Molex/16-02-0086-Cut-Strip?qs=Ky1INM14uHolwHYRokZMPQ%3D%3D</t>
  </si>
  <si>
    <t>https://eu.mouser.com/ProductDetail/Molex/70021-1021?qs=PEbA6nSK%252BIWnZ1R%252Bv0zaCA%3D%3D</t>
  </si>
  <si>
    <t xml:space="preserve">538-70021-1021 </t>
  </si>
  <si>
    <t xml:space="preserve">538-16-02-0086-CT </t>
  </si>
  <si>
    <t>https://eu.mouser.com/ProductDetail/Molex/50-57-9405?qs=u6Gr9%2FNt%252B%2F%252BwqrO8nkfpaQ%3D%3D</t>
  </si>
  <si>
    <t>https://eu.mouser.com/ProductDetail/Molex/50-57-9005?qs=hSmm4fxMIuNcn%252B35N0E0lA%3D%3D</t>
  </si>
  <si>
    <t xml:space="preserve">538-50-57-9005 </t>
  </si>
  <si>
    <t xml:space="preserve">538-50-57-9405 </t>
  </si>
  <si>
    <t>Lenovo USB-C to 4 Port USB-A Hub USB-C</t>
  </si>
  <si>
    <t xml:space="preserve">SparkFun Accessories XT60 Connectors Male/Female Pair </t>
  </si>
  <si>
    <t>Kabeltronik PURtronic Highflex cable 4 x 0.14 mm² (quantity in meters)</t>
  </si>
  <si>
    <t>igus E-Kette® E2 micro Serie 06 06.10.018.0 Drag chain</t>
  </si>
  <si>
    <t>total (excl. VAT)</t>
  </si>
  <si>
    <t>Molex 50579005 SL Crimp housing (for motors and motor drivers)</t>
  </si>
  <si>
    <t>Molex 50579405 SL Crimp housing (for AMT102 encoder)</t>
  </si>
  <si>
    <t xml:space="preserve">24V Power Supply for Creality Ender 3 s1 </t>
  </si>
  <si>
    <t>Arduino Uno</t>
  </si>
  <si>
    <t xml:space="preserve">782-A000066 </t>
  </si>
  <si>
    <t>https://eu.mouser.com/ProductDetail/Arduino/A000066?qs=BC3YYPaifMrIue9b%252BHtKQg%3D%3D</t>
  </si>
  <si>
    <t>Nuts and bolts: check fusion360 for dimensions</t>
  </si>
  <si>
    <t>Wiring to electromagnet, thinner cable with 2x24 AWG suffices</t>
  </si>
  <si>
    <t>Wiring from power supply to motor controllers. 2x16 AWG suffices</t>
  </si>
  <si>
    <t>M4x20 countersunk bolt</t>
  </si>
  <si>
    <t>M4 nut</t>
  </si>
  <si>
    <t>M5 nut</t>
  </si>
  <si>
    <t>M3x10 bolt (not countersunk)</t>
  </si>
  <si>
    <t>M3 nut</t>
  </si>
  <si>
    <t>M3x20 countersunk bolt</t>
  </si>
  <si>
    <t>M2.5x12 bolt (can be countersunk or not)</t>
  </si>
  <si>
    <t>M2.5x20 countersunk bolt</t>
  </si>
  <si>
    <t>M2.5x8 countersunk bolt</t>
  </si>
  <si>
    <t>M4x12 countersunk bolt</t>
  </si>
  <si>
    <t>M5x20 countersunk bolt</t>
  </si>
  <si>
    <t>M5x16 countersunk bolt</t>
  </si>
  <si>
    <t>M5x10 countersunk bolt</t>
  </si>
  <si>
    <t>M2.5 nut</t>
  </si>
  <si>
    <t>Molex 50579002 SL Crimp housing (for electromagnet)</t>
  </si>
  <si>
    <t xml:space="preserve">538-50-57-9002 </t>
  </si>
  <si>
    <t>https://eu.mouser.com/ProductDetail/Molex/50-57-9002?qs=hSmm4fxMIuPN0%252B32zyqW%252Bw%3D%3D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</si>
</sst>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uxprofiel.nl/laagbolkopschroef-m5x8/a3794" TargetMode="External"/><Relationship Id="rId13" Type="http://schemas.openxmlformats.org/officeDocument/2006/relationships/hyperlink" Target="https://www.3djake.com/artillery/belt-pulley" TargetMode="External"/><Relationship Id="rId3" Type="http://schemas.openxmlformats.org/officeDocument/2006/relationships/hyperlink" Target="https://www.aluxprofiel.nl/aluminium-constructieprofiel-2040-v-slot/a3664" TargetMode="External"/><Relationship Id="rId7" Type="http://schemas.openxmlformats.org/officeDocument/2006/relationships/hyperlink" Target="https://www.aluxprofiel.nl/verbindingsplaat-t-60x60-5-gaten/a3810" TargetMode="External"/><Relationship Id="rId12" Type="http://schemas.openxmlformats.org/officeDocument/2006/relationships/hyperlink" Target="https://www.3djake.com/creality-3d-printers-spare-parts/belt-kit" TargetMode="External"/><Relationship Id="rId2" Type="http://schemas.openxmlformats.org/officeDocument/2006/relationships/hyperlink" Target="https://www.aluxprofiel.nl/aluminium-constructieprofiel-2040-v-slot/a3664" TargetMode="External"/><Relationship Id="rId1" Type="http://schemas.openxmlformats.org/officeDocument/2006/relationships/hyperlink" Target="https://www.aluxprofiel.nl/afdekkap-2040/a3586" TargetMode="External"/><Relationship Id="rId6" Type="http://schemas.openxmlformats.org/officeDocument/2006/relationships/hyperlink" Target="https://www.aluxprofiel.nl/verbindingsplaat-20x80/a3804" TargetMode="External"/><Relationship Id="rId11" Type="http://schemas.openxmlformats.org/officeDocument/2006/relationships/hyperlink" Target="https://www.aluxprofiel.nl/aluminium-verbindingshoek-2020/a3729" TargetMode="External"/><Relationship Id="rId5" Type="http://schemas.openxmlformats.org/officeDocument/2006/relationships/hyperlink" Target="https://www.aluxprofiel.nl/aluminium-constructieprofiel-2040-v-slot/a3664" TargetMode="External"/><Relationship Id="rId15" Type="http://schemas.openxmlformats.org/officeDocument/2006/relationships/hyperlink" Target="https://www.conrad.be/nl/p/igus-e-kette-e2-micro-serie-06-06-10-018-0-kabelrups-voor-kleine-buigradius-740611.html" TargetMode="External"/><Relationship Id="rId10" Type="http://schemas.openxmlformats.org/officeDocument/2006/relationships/hyperlink" Target="https://www.aluxprofiel.nl/rubber-voet/a3746" TargetMode="External"/><Relationship Id="rId4" Type="http://schemas.openxmlformats.org/officeDocument/2006/relationships/hyperlink" Target="https://www.aluxprofiel.nl/aluminium-constructieprofiel-2040-v-slot/a3664" TargetMode="External"/><Relationship Id="rId9" Type="http://schemas.openxmlformats.org/officeDocument/2006/relationships/hyperlink" Target="https://www.aluxprofiel.nl/inklikmoer-t-sleuf-6-m5/a3665" TargetMode="External"/><Relationship Id="rId14" Type="http://schemas.openxmlformats.org/officeDocument/2006/relationships/hyperlink" Target="https://www.conrad.be/nl/p/ubc-bearing-625-2rs-groefkogellager-radiaal-boordiameter-5-mm-buitendiameter-16-mm-toerental-max-24000-omw-min-198831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rad.be/nl/p/kabeltronik-24205d800-1-sensorkabel-sensocord-5-x-0-09-mm-zwart-per-meter-323819.html" TargetMode="External"/><Relationship Id="rId13" Type="http://schemas.openxmlformats.org/officeDocument/2006/relationships/hyperlink" Target="https://eu.mouser.com/ProductDetail/Adafruit/3873?qs=qSfuJ%252Bfl%2Fd4HCVDk1VD%2FzQ%3D%3D" TargetMode="External"/><Relationship Id="rId18" Type="http://schemas.openxmlformats.org/officeDocument/2006/relationships/hyperlink" Target="https://eu.mouser.com/ProductDetail/Molex/70021-1021?qs=PEbA6nSK%252BIWnZ1R%252Bv0zaCA%3D%3D" TargetMode="External"/><Relationship Id="rId3" Type="http://schemas.openxmlformats.org/officeDocument/2006/relationships/hyperlink" Target="https://eu.mouser.com/ProductDetail/Same-Sky/AMT102-V?qs=WyjlAZoYn533PQfgnorrMg%3D%3D" TargetMode="External"/><Relationship Id="rId7" Type="http://schemas.openxmlformats.org/officeDocument/2006/relationships/hyperlink" Target="https://www.3djake.com/creality-3d-printers-spare-parts/power-supply-1?sai=14488" TargetMode="External"/><Relationship Id="rId12" Type="http://schemas.openxmlformats.org/officeDocument/2006/relationships/hyperlink" Target="https://eu.mouser.com/ProductDetail/ADI-Trinamic/QSH4218-51-10-049-10k?qs=QNEnbhJQKvbElhB2hkRfrg%3D%3D" TargetMode="External"/><Relationship Id="rId17" Type="http://schemas.openxmlformats.org/officeDocument/2006/relationships/hyperlink" Target="https://eu.mouser.com/ProductDetail/Molex/50-57-9002?qs=hSmm4fxMIuPN0%252B32zyqW%252Bw%3D%3D" TargetMode="External"/><Relationship Id="rId2" Type="http://schemas.openxmlformats.org/officeDocument/2006/relationships/hyperlink" Target="https://eu.mouser.com/ProductDetail/ADI-Trinamic/TMC4671-2A24V-EV-KIT?qs=TuK3vfAjtkVo6zoElLhaVQ%3D%3D" TargetMode="External"/><Relationship Id="rId16" Type="http://schemas.openxmlformats.org/officeDocument/2006/relationships/hyperlink" Target="https://eu.mouser.com/ProductDetail/Molex/50-57-9005?qs=hSmm4fxMIuNcn%252B35N0E0lA%3D%3D" TargetMode="External"/><Relationship Id="rId1" Type="http://schemas.openxmlformats.org/officeDocument/2006/relationships/hyperlink" Target="https://eu.mouser.com/ProductDetail/Molex/502380-0900?qs=FtUJHUU4yUnSF7MTpEglZg%3D%3D" TargetMode="External"/><Relationship Id="rId6" Type="http://schemas.openxmlformats.org/officeDocument/2006/relationships/hyperlink" Target="https://eu.mouser.com/ProductDetail/Qualtek/364002-D01-HB1?qs=tENXCkUKGaHfbZG0hkGDSQ%3D%3D" TargetMode="External"/><Relationship Id="rId11" Type="http://schemas.openxmlformats.org/officeDocument/2006/relationships/hyperlink" Target="https://eu.mouser.com/ProductDetail/Molex/502381-0000-Cut-Strip?qs=SMSg0crzni%2Fg42ifI25maw%3D%3D" TargetMode="External"/><Relationship Id="rId5" Type="http://schemas.openxmlformats.org/officeDocument/2006/relationships/hyperlink" Target="https://eu.mouser.com/ProductDetail/SparkFun/PRT-10474?qs=WyAARYrbSnYJaRDMiD9g2w%3D%3D" TargetMode="External"/><Relationship Id="rId15" Type="http://schemas.openxmlformats.org/officeDocument/2006/relationships/hyperlink" Target="https://eu.mouser.com/ProductDetail/Molex/50-57-9405?qs=u6Gr9%2FNt%252B%2F%252BwqrO8nkfpaQ%3D%3D" TargetMode="External"/><Relationship Id="rId10" Type="http://schemas.openxmlformats.org/officeDocument/2006/relationships/hyperlink" Target="https://www.conrad.be/nl/p/lenovo-usb-c-to-4-port-usb-a-hub-usb-c-usb-3-2-gen-1-multiport-hub-4-poorten-zwart-2886621.html" TargetMode="External"/><Relationship Id="rId4" Type="http://schemas.openxmlformats.org/officeDocument/2006/relationships/hyperlink" Target="https://eu.mouser.com/ProductDetail/Qualtek/764-00-002?qs=uN5Dye%252BOwiXfVfVI0dfkHA%3D%3D" TargetMode="External"/><Relationship Id="rId9" Type="http://schemas.openxmlformats.org/officeDocument/2006/relationships/hyperlink" Target="https://www.conrad.be/nl/p/kabeltronik-purtronic-highflex-stuurstroomkabel-4-x-0-14-mm-grijs-213041400-1-per-meter-486529.html" TargetMode="External"/><Relationship Id="rId14" Type="http://schemas.openxmlformats.org/officeDocument/2006/relationships/hyperlink" Target="https://eu.mouser.com/ProductDetail/Molex/16-02-0086-Cut-Strip?qs=Ky1INM14uHolwHYRokZMP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1660-4E26-4120-A123-CF832DB2A376}">
  <dimension ref="A1:G59"/>
  <sheetViews>
    <sheetView tabSelected="1" workbookViewId="0">
      <selection activeCell="D19" sqref="D19"/>
    </sheetView>
  </sheetViews>
  <sheetFormatPr defaultRowHeight="15" x14ac:dyDescent="0.25"/>
  <cols>
    <col min="1" max="1" width="43.7109375" bestFit="1" customWidth="1"/>
    <col min="2" max="2" width="8.28515625" bestFit="1" customWidth="1"/>
    <col min="3" max="3" width="20" bestFit="1" customWidth="1"/>
    <col min="4" max="4" width="8.42578125" bestFit="1" customWidth="1"/>
    <col min="5" max="5" width="15.28515625" bestFit="1" customWidth="1"/>
    <col min="6" max="6" width="8" bestFit="1" customWidth="1"/>
    <col min="7" max="7" width="151.5703125" bestFit="1" customWidth="1"/>
  </cols>
  <sheetData>
    <row r="1" spans="1:7" x14ac:dyDescent="0.25">
      <c r="A1" s="4" t="s">
        <v>42</v>
      </c>
      <c r="B1" s="4" t="s">
        <v>43</v>
      </c>
      <c r="C1" s="4" t="s">
        <v>44</v>
      </c>
      <c r="D1" s="4" t="s">
        <v>41</v>
      </c>
      <c r="E1" s="4" t="s">
        <v>61</v>
      </c>
      <c r="F1" s="4" t="s">
        <v>62</v>
      </c>
      <c r="G1" s="4" t="s">
        <v>29</v>
      </c>
    </row>
    <row r="2" spans="1:7" x14ac:dyDescent="0.25">
      <c r="A2" t="s">
        <v>46</v>
      </c>
      <c r="B2" t="s">
        <v>40</v>
      </c>
      <c r="C2" t="s">
        <v>32</v>
      </c>
      <c r="D2">
        <v>1</v>
      </c>
      <c r="E2">
        <v>5.95</v>
      </c>
      <c r="F2">
        <f>D2*E2</f>
        <v>5.95</v>
      </c>
      <c r="G2" s="2" t="s">
        <v>45</v>
      </c>
    </row>
    <row r="3" spans="1:7" x14ac:dyDescent="0.25">
      <c r="A3" t="s">
        <v>47</v>
      </c>
      <c r="B3" t="s">
        <v>40</v>
      </c>
      <c r="C3" t="s">
        <v>33</v>
      </c>
      <c r="D3">
        <v>6</v>
      </c>
      <c r="E3">
        <v>0.28999999999999998</v>
      </c>
      <c r="F3">
        <f>D3*E3</f>
        <v>1.7399999999999998</v>
      </c>
      <c r="G3" s="2" t="s">
        <v>48</v>
      </c>
    </row>
    <row r="4" spans="1:7" x14ac:dyDescent="0.25">
      <c r="A4" s="1" t="s">
        <v>49</v>
      </c>
      <c r="B4" s="1" t="s">
        <v>40</v>
      </c>
      <c r="C4" s="3">
        <v>2040</v>
      </c>
      <c r="D4">
        <v>2</v>
      </c>
      <c r="E4">
        <v>1.99</v>
      </c>
      <c r="F4">
        <f>D4*E4</f>
        <v>3.98</v>
      </c>
      <c r="G4" s="2" t="s">
        <v>50</v>
      </c>
    </row>
    <row r="5" spans="1:7" x14ac:dyDescent="0.25">
      <c r="A5" s="1" t="s">
        <v>51</v>
      </c>
      <c r="B5" s="1" t="s">
        <v>40</v>
      </c>
      <c r="C5" s="3">
        <v>2040</v>
      </c>
      <c r="D5">
        <v>2</v>
      </c>
      <c r="E5">
        <v>3.71</v>
      </c>
      <c r="F5">
        <f>D5*E5</f>
        <v>7.42</v>
      </c>
      <c r="G5" s="2" t="s">
        <v>50</v>
      </c>
    </row>
    <row r="6" spans="1:7" x14ac:dyDescent="0.25">
      <c r="A6" s="1" t="s">
        <v>52</v>
      </c>
      <c r="B6" t="s">
        <v>40</v>
      </c>
      <c r="C6" s="3">
        <v>2040</v>
      </c>
      <c r="D6">
        <v>1</v>
      </c>
      <c r="E6">
        <v>5.3</v>
      </c>
      <c r="F6">
        <f>D6*E6</f>
        <v>5.3</v>
      </c>
      <c r="G6" s="2" t="s">
        <v>50</v>
      </c>
    </row>
    <row r="7" spans="1:7" x14ac:dyDescent="0.25">
      <c r="A7" s="1" t="s">
        <v>53</v>
      </c>
      <c r="B7" t="s">
        <v>40</v>
      </c>
      <c r="C7" s="3">
        <v>2040</v>
      </c>
      <c r="D7">
        <v>1</v>
      </c>
      <c r="E7">
        <v>5.97</v>
      </c>
      <c r="F7">
        <f>D7*E7</f>
        <v>5.97</v>
      </c>
      <c r="G7" s="2" t="s">
        <v>50</v>
      </c>
    </row>
    <row r="8" spans="1:7" x14ac:dyDescent="0.25">
      <c r="A8" s="1" t="s">
        <v>67</v>
      </c>
      <c r="B8" s="1" t="s">
        <v>40</v>
      </c>
      <c r="C8" t="s">
        <v>34</v>
      </c>
      <c r="D8">
        <v>1</v>
      </c>
      <c r="E8">
        <v>0.69</v>
      </c>
      <c r="F8">
        <f>D8*E8</f>
        <v>0.69</v>
      </c>
      <c r="G8" s="2" t="s">
        <v>54</v>
      </c>
    </row>
    <row r="9" spans="1:7" x14ac:dyDescent="0.25">
      <c r="A9" s="1" t="s">
        <v>66</v>
      </c>
      <c r="B9" s="1" t="s">
        <v>40</v>
      </c>
      <c r="C9" t="s">
        <v>35</v>
      </c>
      <c r="D9">
        <v>2</v>
      </c>
      <c r="E9">
        <v>0.99</v>
      </c>
      <c r="F9">
        <f>D9*E9</f>
        <v>1.98</v>
      </c>
      <c r="G9" s="2" t="s">
        <v>55</v>
      </c>
    </row>
    <row r="10" spans="1:7" x14ac:dyDescent="0.25">
      <c r="A10" t="s">
        <v>68</v>
      </c>
      <c r="B10" t="s">
        <v>40</v>
      </c>
      <c r="C10" t="s">
        <v>36</v>
      </c>
      <c r="D10">
        <v>2</v>
      </c>
      <c r="E10">
        <v>0.99</v>
      </c>
      <c r="F10">
        <f>D10*E10</f>
        <v>1.98</v>
      </c>
      <c r="G10" s="2" t="s">
        <v>56</v>
      </c>
    </row>
    <row r="11" spans="1:7" x14ac:dyDescent="0.25">
      <c r="A11" s="1" t="s">
        <v>69</v>
      </c>
      <c r="B11" t="s">
        <v>40</v>
      </c>
      <c r="C11" t="s">
        <v>37</v>
      </c>
      <c r="D11">
        <v>80</v>
      </c>
      <c r="E11">
        <v>7.0000000000000007E-2</v>
      </c>
      <c r="F11">
        <f>D11*E11</f>
        <v>5.6000000000000005</v>
      </c>
      <c r="G11" s="2" t="s">
        <v>57</v>
      </c>
    </row>
    <row r="12" spans="1:7" x14ac:dyDescent="0.25">
      <c r="A12" s="1" t="s">
        <v>70</v>
      </c>
      <c r="B12" s="1" t="s">
        <v>40</v>
      </c>
      <c r="C12" t="s">
        <v>38</v>
      </c>
      <c r="D12">
        <v>80</v>
      </c>
      <c r="E12">
        <v>0.2</v>
      </c>
      <c r="F12">
        <f>D12*E12</f>
        <v>16</v>
      </c>
      <c r="G12" s="2" t="s">
        <v>59</v>
      </c>
    </row>
    <row r="13" spans="1:7" x14ac:dyDescent="0.25">
      <c r="A13" s="1" t="s">
        <v>71</v>
      </c>
      <c r="B13" s="1" t="s">
        <v>40</v>
      </c>
      <c r="C13" s="3">
        <v>9004</v>
      </c>
      <c r="D13">
        <v>6</v>
      </c>
      <c r="E13">
        <v>0.79</v>
      </c>
      <c r="F13">
        <f>D13*E13</f>
        <v>4.74</v>
      </c>
      <c r="G13" s="2" t="s">
        <v>58</v>
      </c>
    </row>
    <row r="14" spans="1:7" x14ac:dyDescent="0.25">
      <c r="A14" s="1" t="s">
        <v>72</v>
      </c>
      <c r="B14" t="s">
        <v>40</v>
      </c>
      <c r="C14" t="s">
        <v>39</v>
      </c>
      <c r="D14">
        <v>12</v>
      </c>
      <c r="E14">
        <v>0.99</v>
      </c>
      <c r="F14">
        <f>D14*E14</f>
        <v>11.879999999999999</v>
      </c>
      <c r="G14" s="2" t="s">
        <v>60</v>
      </c>
    </row>
    <row r="15" spans="1:7" x14ac:dyDescent="0.25">
      <c r="A15" t="s">
        <v>73</v>
      </c>
      <c r="B15" t="s">
        <v>65</v>
      </c>
      <c r="C15" t="s">
        <v>15</v>
      </c>
      <c r="D15">
        <v>1</v>
      </c>
      <c r="E15">
        <v>5.83</v>
      </c>
      <c r="F15">
        <f>D15*E15</f>
        <v>5.83</v>
      </c>
      <c r="G15" s="2" t="s">
        <v>16</v>
      </c>
    </row>
    <row r="16" spans="1:7" x14ac:dyDescent="0.25">
      <c r="A16" t="s">
        <v>74</v>
      </c>
      <c r="B16" t="s">
        <v>65</v>
      </c>
      <c r="C16" t="s">
        <v>30</v>
      </c>
      <c r="D16">
        <v>1</v>
      </c>
      <c r="E16">
        <v>2.4900000000000002</v>
      </c>
      <c r="F16">
        <f>D16*E16</f>
        <v>2.4900000000000002</v>
      </c>
      <c r="G16" s="2" t="s">
        <v>18</v>
      </c>
    </row>
    <row r="17" spans="1:7" x14ac:dyDescent="0.25">
      <c r="A17" s="1" t="s">
        <v>75</v>
      </c>
      <c r="B17" t="s">
        <v>64</v>
      </c>
      <c r="C17" t="s">
        <v>23</v>
      </c>
      <c r="D17">
        <v>2</v>
      </c>
      <c r="E17">
        <v>3.96</v>
      </c>
      <c r="F17">
        <f>D17*E17</f>
        <v>7.92</v>
      </c>
      <c r="G17" s="2" t="s">
        <v>24</v>
      </c>
    </row>
    <row r="18" spans="1:7" ht="30" x14ac:dyDescent="0.25">
      <c r="A18" s="1" t="s">
        <v>101</v>
      </c>
      <c r="B18" t="s">
        <v>64</v>
      </c>
      <c r="C18" t="s">
        <v>27</v>
      </c>
      <c r="D18">
        <v>1</v>
      </c>
      <c r="E18">
        <v>28.09</v>
      </c>
      <c r="F18">
        <f>D18*E18</f>
        <v>28.09</v>
      </c>
      <c r="G18" s="2" t="s">
        <v>28</v>
      </c>
    </row>
    <row r="19" spans="1:7" x14ac:dyDescent="0.25">
      <c r="A19" s="1" t="s">
        <v>120</v>
      </c>
      <c r="D19">
        <v>1</v>
      </c>
      <c r="G19" s="2"/>
    </row>
    <row r="20" spans="1:7" x14ac:dyDescent="0.25">
      <c r="A20" s="1" t="s">
        <v>118</v>
      </c>
      <c r="D20">
        <v>2</v>
      </c>
      <c r="G20" s="2"/>
    </row>
    <row r="21" spans="1:7" x14ac:dyDescent="0.25">
      <c r="A21" s="1" t="s">
        <v>119</v>
      </c>
      <c r="D21">
        <v>1</v>
      </c>
      <c r="G21" s="2"/>
    </row>
    <row r="22" spans="1:7" x14ac:dyDescent="0.25">
      <c r="A22" s="1" t="s">
        <v>125</v>
      </c>
      <c r="D22">
        <v>4</v>
      </c>
      <c r="G22" s="2"/>
    </row>
    <row r="23" spans="1:7" x14ac:dyDescent="0.25">
      <c r="A23" s="1" t="s">
        <v>115</v>
      </c>
      <c r="D23">
        <v>10</v>
      </c>
      <c r="G23" s="2"/>
    </row>
    <row r="24" spans="1:7" x14ac:dyDescent="0.25">
      <c r="A24" s="1" t="s">
        <v>117</v>
      </c>
      <c r="D24">
        <v>3</v>
      </c>
      <c r="G24" s="2"/>
    </row>
    <row r="25" spans="1:7" x14ac:dyDescent="0.25">
      <c r="A25" s="1" t="s">
        <v>116</v>
      </c>
      <c r="D25">
        <v>2</v>
      </c>
      <c r="G25" s="2"/>
    </row>
    <row r="26" spans="1:7" x14ac:dyDescent="0.25">
      <c r="A26" s="1" t="s">
        <v>121</v>
      </c>
      <c r="D26">
        <v>2</v>
      </c>
      <c r="G26" s="2"/>
    </row>
    <row r="27" spans="1:7" x14ac:dyDescent="0.25">
      <c r="A27" s="1" t="s">
        <v>112</v>
      </c>
      <c r="D27">
        <v>2</v>
      </c>
      <c r="G27" s="2"/>
    </row>
    <row r="28" spans="1:7" x14ac:dyDescent="0.25">
      <c r="A28" s="1" t="s">
        <v>113</v>
      </c>
      <c r="D28">
        <v>4</v>
      </c>
      <c r="G28" s="2"/>
    </row>
    <row r="29" spans="1:7" x14ac:dyDescent="0.25">
      <c r="A29" s="1" t="s">
        <v>124</v>
      </c>
      <c r="D29">
        <v>2</v>
      </c>
      <c r="G29" s="2"/>
    </row>
    <row r="30" spans="1:7" x14ac:dyDescent="0.25">
      <c r="A30" s="1" t="s">
        <v>123</v>
      </c>
      <c r="D30">
        <v>3</v>
      </c>
      <c r="G30" s="2"/>
    </row>
    <row r="31" spans="1:7" x14ac:dyDescent="0.25">
      <c r="A31" s="1" t="s">
        <v>122</v>
      </c>
      <c r="D31">
        <v>2</v>
      </c>
      <c r="G31" s="2"/>
    </row>
    <row r="32" spans="1:7" x14ac:dyDescent="0.25">
      <c r="A32" s="1" t="s">
        <v>114</v>
      </c>
      <c r="D32">
        <v>7</v>
      </c>
      <c r="G32" s="2"/>
    </row>
    <row r="33" spans="1:7" x14ac:dyDescent="0.25">
      <c r="A33" s="1" t="s">
        <v>109</v>
      </c>
      <c r="G33" s="2"/>
    </row>
    <row r="34" spans="1:7" x14ac:dyDescent="0.25">
      <c r="A34" s="1"/>
      <c r="B34" s="1"/>
      <c r="E34" s="5" t="s">
        <v>102</v>
      </c>
      <c r="F34">
        <f>SUM(F2:F18)</f>
        <v>117.56</v>
      </c>
    </row>
    <row r="35" spans="1:7" x14ac:dyDescent="0.25">
      <c r="A35" s="1"/>
      <c r="B35" s="1"/>
    </row>
    <row r="45" spans="1:7" x14ac:dyDescent="0.25">
      <c r="A45" s="1"/>
      <c r="B45" s="1"/>
      <c r="G45" s="2"/>
    </row>
    <row r="46" spans="1:7" x14ac:dyDescent="0.25">
      <c r="A46" s="1"/>
      <c r="B46" s="1"/>
      <c r="E46" s="1"/>
      <c r="G46" s="2"/>
    </row>
    <row r="47" spans="1:7" x14ac:dyDescent="0.25">
      <c r="A47" s="1"/>
      <c r="B47" s="1"/>
      <c r="E47" s="1"/>
      <c r="G47" s="2"/>
    </row>
    <row r="49" spans="1:5" x14ac:dyDescent="0.25">
      <c r="E49" s="1"/>
    </row>
    <row r="57" spans="1:5" x14ac:dyDescent="0.25">
      <c r="A57" s="1"/>
    </row>
    <row r="58" spans="1:5" x14ac:dyDescent="0.25">
      <c r="A58" s="1"/>
    </row>
    <row r="59" spans="1:5" x14ac:dyDescent="0.25">
      <c r="A59" s="1"/>
      <c r="B59" s="1"/>
      <c r="E59" s="1"/>
    </row>
  </sheetData>
  <hyperlinks>
    <hyperlink ref="G3" r:id="rId1" xr:uid="{63942F71-1527-46CD-9E2D-7A303885482D}"/>
    <hyperlink ref="G4" r:id="rId2" xr:uid="{C96CAA95-EE30-42A7-85F2-B520D64E3BE5}"/>
    <hyperlink ref="G5" r:id="rId3" xr:uid="{E1C05606-B07C-4673-9E56-7DEA073B1236}"/>
    <hyperlink ref="G6" r:id="rId4" xr:uid="{E12FD3D7-9599-4C7D-B51B-EB4D3E5D38C6}"/>
    <hyperlink ref="G7" r:id="rId5" xr:uid="{6B709949-2375-4994-A06D-294DFE11C20E}"/>
    <hyperlink ref="G8" r:id="rId6" xr:uid="{776617CF-C224-408E-90C3-E18CA1CD4D3B}"/>
    <hyperlink ref="G9" r:id="rId7" xr:uid="{0A2893ED-B806-4DA4-8D70-4C5597D9E58D}"/>
    <hyperlink ref="G11" r:id="rId8" xr:uid="{C4D1BFE3-54C7-409E-B80D-DDB8B194FA56}"/>
    <hyperlink ref="G12" r:id="rId9" xr:uid="{2C334DA5-8F53-4ADA-AEE6-B5ABAA503D58}"/>
    <hyperlink ref="G13" r:id="rId10" xr:uid="{24C93FEC-6451-4BAB-AB05-9157F275C553}"/>
    <hyperlink ref="G14" r:id="rId11" xr:uid="{1E8A1AB0-5AB9-4D1C-A726-55B8D0764DBE}"/>
    <hyperlink ref="G15" r:id="rId12" xr:uid="{AC8FFA59-9323-478A-8952-1FDBCFCBE954}"/>
    <hyperlink ref="G16" r:id="rId13" xr:uid="{1F8A6834-1E73-4F23-B6DD-FC56FBFF07F5}"/>
    <hyperlink ref="G17" r:id="rId14" xr:uid="{BABF994B-AD10-49D7-A6B7-0D3418D9FA39}"/>
    <hyperlink ref="G18" r:id="rId15" xr:uid="{DB47A75F-9A74-4861-9F7D-1CDB1184FD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62E7-6BE7-4B88-8845-C534CB8062F9}">
  <dimension ref="A1:G23"/>
  <sheetViews>
    <sheetView workbookViewId="0">
      <selection activeCell="B9" sqref="B9"/>
    </sheetView>
  </sheetViews>
  <sheetFormatPr defaultRowHeight="15" x14ac:dyDescent="0.25"/>
  <cols>
    <col min="1" max="1" width="64.85546875" bestFit="1" customWidth="1"/>
    <col min="2" max="2" width="8.28515625" bestFit="1" customWidth="1"/>
    <col min="3" max="3" width="23.42578125" bestFit="1" customWidth="1"/>
    <col min="4" max="4" width="8.42578125" bestFit="1" customWidth="1"/>
    <col min="5" max="5" width="15.28515625" bestFit="1" customWidth="1"/>
    <col min="6" max="6" width="8" bestFit="1" customWidth="1"/>
    <col min="7" max="7" width="123.85546875" bestFit="1" customWidth="1"/>
  </cols>
  <sheetData>
    <row r="1" spans="1:7" x14ac:dyDescent="0.25">
      <c r="A1" s="4" t="s">
        <v>42</v>
      </c>
      <c r="B1" s="4" t="s">
        <v>43</v>
      </c>
      <c r="C1" s="4" t="s">
        <v>44</v>
      </c>
      <c r="D1" s="4" t="s">
        <v>41</v>
      </c>
      <c r="E1" s="4" t="s">
        <v>61</v>
      </c>
      <c r="F1" s="4" t="s">
        <v>62</v>
      </c>
      <c r="G1" s="4" t="s">
        <v>29</v>
      </c>
    </row>
    <row r="2" spans="1:7" x14ac:dyDescent="0.25">
      <c r="A2" s="1" t="s">
        <v>85</v>
      </c>
      <c r="B2" s="1" t="s">
        <v>63</v>
      </c>
      <c r="C2" t="s">
        <v>3</v>
      </c>
      <c r="D2">
        <v>2</v>
      </c>
      <c r="E2">
        <v>297.52999999999997</v>
      </c>
      <c r="F2">
        <f>D2*E2</f>
        <v>595.05999999999995</v>
      </c>
      <c r="G2" s="2" t="s">
        <v>4</v>
      </c>
    </row>
    <row r="3" spans="1:7" x14ac:dyDescent="0.25">
      <c r="A3" s="1" t="s">
        <v>84</v>
      </c>
      <c r="B3" s="1" t="s">
        <v>63</v>
      </c>
      <c r="C3" t="s">
        <v>0</v>
      </c>
      <c r="D3">
        <v>2</v>
      </c>
      <c r="E3">
        <v>149.03</v>
      </c>
      <c r="F3">
        <f>D3*E3</f>
        <v>298.06</v>
      </c>
      <c r="G3" s="2" t="s">
        <v>76</v>
      </c>
    </row>
    <row r="4" spans="1:7" x14ac:dyDescent="0.25">
      <c r="A4" s="1" t="s">
        <v>106</v>
      </c>
      <c r="B4" s="1" t="s">
        <v>63</v>
      </c>
      <c r="C4" t="s">
        <v>107</v>
      </c>
      <c r="D4">
        <v>2</v>
      </c>
      <c r="E4">
        <v>26.22</v>
      </c>
      <c r="F4">
        <f>D4*E4</f>
        <v>52.44</v>
      </c>
      <c r="G4" s="2" t="s">
        <v>108</v>
      </c>
    </row>
    <row r="5" spans="1:7" x14ac:dyDescent="0.25">
      <c r="A5" t="s">
        <v>79</v>
      </c>
      <c r="B5" t="s">
        <v>63</v>
      </c>
      <c r="C5" t="s">
        <v>1</v>
      </c>
      <c r="D5">
        <v>2</v>
      </c>
      <c r="E5">
        <v>0.29799999999999999</v>
      </c>
      <c r="F5">
        <f>D5*E5</f>
        <v>0.59599999999999997</v>
      </c>
      <c r="G5" s="2" t="s">
        <v>77</v>
      </c>
    </row>
    <row r="6" spans="1:7" x14ac:dyDescent="0.25">
      <c r="A6" t="s">
        <v>80</v>
      </c>
      <c r="B6" t="s">
        <v>63</v>
      </c>
      <c r="C6" t="s">
        <v>2</v>
      </c>
      <c r="D6">
        <v>100</v>
      </c>
      <c r="E6">
        <v>4.3999999999999997E-2</v>
      </c>
      <c r="F6">
        <f>D6*E6</f>
        <v>4.3999999999999995</v>
      </c>
      <c r="G6" s="2" t="s">
        <v>78</v>
      </c>
    </row>
    <row r="7" spans="1:7" ht="30" x14ac:dyDescent="0.25">
      <c r="A7" s="1" t="s">
        <v>88</v>
      </c>
      <c r="B7" t="s">
        <v>63</v>
      </c>
      <c r="C7" t="s">
        <v>92</v>
      </c>
      <c r="D7">
        <v>100</v>
      </c>
      <c r="E7">
        <v>7.9000000000000001E-2</v>
      </c>
      <c r="F7">
        <f>D7*E7</f>
        <v>7.9</v>
      </c>
      <c r="G7" s="2" t="s">
        <v>90</v>
      </c>
    </row>
    <row r="8" spans="1:7" x14ac:dyDescent="0.25">
      <c r="A8" s="1" t="s">
        <v>89</v>
      </c>
      <c r="B8" t="s">
        <v>63</v>
      </c>
      <c r="C8" t="s">
        <v>93</v>
      </c>
      <c r="D8">
        <v>100</v>
      </c>
      <c r="E8">
        <v>7.9000000000000001E-2</v>
      </c>
      <c r="F8">
        <f>D8*E8</f>
        <v>7.9</v>
      </c>
      <c r="G8" s="2" t="s">
        <v>91</v>
      </c>
    </row>
    <row r="9" spans="1:7" x14ac:dyDescent="0.25">
      <c r="A9" s="1" t="s">
        <v>104</v>
      </c>
      <c r="B9" t="s">
        <v>63</v>
      </c>
      <c r="C9" t="s">
        <v>97</v>
      </c>
      <c r="D9">
        <v>1</v>
      </c>
      <c r="E9">
        <v>0.314</v>
      </c>
      <c r="F9">
        <f>D9*E9</f>
        <v>0.314</v>
      </c>
      <c r="G9" s="2" t="s">
        <v>94</v>
      </c>
    </row>
    <row r="10" spans="1:7" x14ac:dyDescent="0.25">
      <c r="A10" s="1" t="s">
        <v>103</v>
      </c>
      <c r="B10" t="s">
        <v>63</v>
      </c>
      <c r="C10" t="s">
        <v>96</v>
      </c>
      <c r="D10">
        <v>6</v>
      </c>
      <c r="E10">
        <v>0.44700000000000001</v>
      </c>
      <c r="F10">
        <f>D10*E10</f>
        <v>2.6819999999999999</v>
      </c>
      <c r="G10" s="2" t="s">
        <v>95</v>
      </c>
    </row>
    <row r="11" spans="1:7" x14ac:dyDescent="0.25">
      <c r="A11" s="1" t="s">
        <v>126</v>
      </c>
      <c r="B11" t="s">
        <v>63</v>
      </c>
      <c r="C11" t="s">
        <v>127</v>
      </c>
      <c r="D11">
        <v>1</v>
      </c>
      <c r="E11">
        <v>0.27600000000000002</v>
      </c>
      <c r="F11">
        <f>D11*E11</f>
        <v>0.27600000000000002</v>
      </c>
      <c r="G11" s="2" t="s">
        <v>128</v>
      </c>
    </row>
    <row r="12" spans="1:7" x14ac:dyDescent="0.25">
      <c r="A12" s="1" t="s">
        <v>86</v>
      </c>
      <c r="B12" s="1" t="s">
        <v>63</v>
      </c>
      <c r="C12" t="s">
        <v>5</v>
      </c>
      <c r="D12">
        <v>1</v>
      </c>
      <c r="E12">
        <v>21.69</v>
      </c>
      <c r="F12">
        <f>D12*E12</f>
        <v>21.69</v>
      </c>
      <c r="G12" s="2" t="s">
        <v>6</v>
      </c>
    </row>
    <row r="13" spans="1:7" x14ac:dyDescent="0.25">
      <c r="A13" s="1" t="s">
        <v>81</v>
      </c>
      <c r="B13" s="1" t="s">
        <v>63</v>
      </c>
      <c r="C13" t="s">
        <v>7</v>
      </c>
      <c r="D13">
        <v>1</v>
      </c>
      <c r="E13">
        <v>7.52</v>
      </c>
      <c r="F13">
        <f>D13*E13</f>
        <v>7.52</v>
      </c>
      <c r="G13" s="2" t="s">
        <v>8</v>
      </c>
    </row>
    <row r="14" spans="1:7" x14ac:dyDescent="0.25">
      <c r="A14" s="1" t="s">
        <v>82</v>
      </c>
      <c r="B14" s="1" t="s">
        <v>63</v>
      </c>
      <c r="C14" t="s">
        <v>9</v>
      </c>
      <c r="D14">
        <v>1</v>
      </c>
      <c r="E14">
        <v>8.36</v>
      </c>
      <c r="F14">
        <f>D14*E14</f>
        <v>8.36</v>
      </c>
      <c r="G14" s="2" t="s">
        <v>10</v>
      </c>
    </row>
    <row r="15" spans="1:7" x14ac:dyDescent="0.25">
      <c r="A15" t="s">
        <v>87</v>
      </c>
      <c r="B15" s="1" t="s">
        <v>63</v>
      </c>
      <c r="C15" t="s">
        <v>11</v>
      </c>
      <c r="D15">
        <v>1</v>
      </c>
      <c r="E15">
        <v>9.25</v>
      </c>
      <c r="F15">
        <f>D15*E15</f>
        <v>9.25</v>
      </c>
      <c r="G15" s="2" t="s">
        <v>12</v>
      </c>
    </row>
    <row r="16" spans="1:7" x14ac:dyDescent="0.25">
      <c r="A16" s="1" t="s">
        <v>99</v>
      </c>
      <c r="B16" s="1" t="s">
        <v>63</v>
      </c>
      <c r="C16" t="s">
        <v>13</v>
      </c>
      <c r="D16">
        <v>1</v>
      </c>
      <c r="E16">
        <v>1.4</v>
      </c>
      <c r="F16">
        <f>D16*E16</f>
        <v>1.4</v>
      </c>
      <c r="G16" s="2" t="s">
        <v>14</v>
      </c>
    </row>
    <row r="17" spans="1:7" x14ac:dyDescent="0.25">
      <c r="A17" t="s">
        <v>105</v>
      </c>
      <c r="B17" t="s">
        <v>65</v>
      </c>
      <c r="C17" t="s">
        <v>31</v>
      </c>
      <c r="D17">
        <v>1</v>
      </c>
      <c r="E17">
        <v>40.32</v>
      </c>
      <c r="F17">
        <f>D17*E17</f>
        <v>40.32</v>
      </c>
      <c r="G17" s="2" t="s">
        <v>17</v>
      </c>
    </row>
    <row r="18" spans="1:7" x14ac:dyDescent="0.25">
      <c r="A18" s="1" t="s">
        <v>83</v>
      </c>
      <c r="B18" t="s">
        <v>64</v>
      </c>
      <c r="C18" t="s">
        <v>19</v>
      </c>
      <c r="D18">
        <v>5</v>
      </c>
      <c r="E18">
        <v>5.78</v>
      </c>
      <c r="F18">
        <f>D18*E18</f>
        <v>28.900000000000002</v>
      </c>
      <c r="G18" s="2" t="s">
        <v>20</v>
      </c>
    </row>
    <row r="19" spans="1:7" x14ac:dyDescent="0.25">
      <c r="A19" s="1" t="s">
        <v>100</v>
      </c>
      <c r="B19" t="s">
        <v>64</v>
      </c>
      <c r="C19" t="s">
        <v>21</v>
      </c>
      <c r="D19">
        <v>3</v>
      </c>
      <c r="E19">
        <v>4.95</v>
      </c>
      <c r="F19">
        <f>D19*E19</f>
        <v>14.850000000000001</v>
      </c>
      <c r="G19" s="2" t="s">
        <v>22</v>
      </c>
    </row>
    <row r="20" spans="1:7" x14ac:dyDescent="0.25">
      <c r="A20" s="1" t="s">
        <v>98</v>
      </c>
      <c r="B20" t="s">
        <v>64</v>
      </c>
      <c r="C20" t="s">
        <v>25</v>
      </c>
      <c r="D20">
        <v>1</v>
      </c>
      <c r="E20">
        <v>14.87</v>
      </c>
      <c r="F20">
        <f>D20*E20</f>
        <v>14.87</v>
      </c>
      <c r="G20" s="2" t="s">
        <v>26</v>
      </c>
    </row>
    <row r="21" spans="1:7" x14ac:dyDescent="0.25">
      <c r="A21" s="1" t="s">
        <v>111</v>
      </c>
      <c r="G21" s="2"/>
    </row>
    <row r="22" spans="1:7" x14ac:dyDescent="0.25">
      <c r="A22" s="1" t="s">
        <v>110</v>
      </c>
      <c r="G22" s="2"/>
    </row>
    <row r="23" spans="1:7" x14ac:dyDescent="0.25">
      <c r="E23" s="5" t="s">
        <v>102</v>
      </c>
      <c r="F23">
        <f>SUM(F2:F20)</f>
        <v>1116.7879999999998</v>
      </c>
    </row>
  </sheetData>
  <hyperlinks>
    <hyperlink ref="G5" r:id="rId1" xr:uid="{E2836DAB-821E-41FE-9F28-BD17F66A2EDF}"/>
    <hyperlink ref="G2" r:id="rId2" xr:uid="{E4854D2A-E826-48A2-B519-73E504E58D03}"/>
    <hyperlink ref="G12" r:id="rId3" xr:uid="{F90C463F-636D-4C0E-A9DC-ED4C5BBF10EE}"/>
    <hyperlink ref="G13" r:id="rId4" xr:uid="{050E6A8F-D5AB-421A-BD41-8FD67738ECF8}"/>
    <hyperlink ref="G16" r:id="rId5" xr:uid="{B24E63A8-17FA-4E7F-B1C5-B808C91CB4B0}"/>
    <hyperlink ref="G14" r:id="rId6" xr:uid="{8A7F159E-5D84-4009-A64E-59F6A18B8DE7}"/>
    <hyperlink ref="G17" r:id="rId7" xr:uid="{5BC1E128-5D1A-42BB-9A7C-66FD9167E4B0}"/>
    <hyperlink ref="G18" r:id="rId8" xr:uid="{1D72733D-14A7-419B-8053-F699550D6E93}"/>
    <hyperlink ref="G19" r:id="rId9" xr:uid="{3D04AAF9-B7C4-47A7-BB47-F3922ACF7BBD}"/>
    <hyperlink ref="G20" r:id="rId10" xr:uid="{C3A099B5-4623-4265-A48F-AF575C447E64}"/>
    <hyperlink ref="G6" r:id="rId11" xr:uid="{9C881837-5D4D-4A59-9256-A25FD17AD5B8}"/>
    <hyperlink ref="G3" r:id="rId12" xr:uid="{A8A97F3B-3C70-4D3A-8DC1-79D6C18ABDD0}"/>
    <hyperlink ref="G15" r:id="rId13" xr:uid="{FC389FEA-63CC-4104-A88D-65A2B995F0B1}"/>
    <hyperlink ref="G7" r:id="rId14" xr:uid="{69AA73BE-5381-4C1B-AA34-F43EA10BD0C6}"/>
    <hyperlink ref="G9" r:id="rId15" xr:uid="{9FA64819-6371-4017-9F4B-7D726B34A56F}"/>
    <hyperlink ref="G10" r:id="rId16" xr:uid="{A5A8CB43-2101-48AB-A7CC-67BFEC9E2552}"/>
    <hyperlink ref="G11" r:id="rId17" xr:uid="{3BFB94A0-BE5C-41C7-9720-F87860418FE0}"/>
    <hyperlink ref="G8" r:id="rId18" xr:uid="{E925CA88-59A1-4A7B-9C53-2AD00F1BD8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Hardware</vt:lpstr>
      <vt:lpstr>Electronics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Mertens</dc:creator>
  <cp:lastModifiedBy>Joost Mertens</cp:lastModifiedBy>
  <dcterms:created xsi:type="dcterms:W3CDTF">2024-10-21T12:25:37Z</dcterms:created>
  <dcterms:modified xsi:type="dcterms:W3CDTF">2025-01-29T16:18:31Z</dcterms:modified>
</cp:coreProperties>
</file>