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activeTab="3"/>
  </bookViews>
  <sheets>
    <sheet name="Отчет о результатах 1" sheetId="4" r:id="rId1"/>
    <sheet name="Отчет об устойчивости 1" sheetId="5" r:id="rId2"/>
    <sheet name="Отчет о пределах 1" sheetId="6" r:id="rId3"/>
    <sheet name="Отчет о пределах 2" sheetId="7" r:id="rId4"/>
    <sheet name="Лист8" sheetId="8" r:id="rId5"/>
    <sheet name="Лист1" sheetId="1" r:id="rId6"/>
  </sheets>
  <definedNames>
    <definedName name="solver_adj" localSheetId="5" hidden="1">Лист1!$C$14:$D$14</definedName>
    <definedName name="solver_adj" localSheetId="4" hidden="1">Лист8!$C$4:$F$8</definedName>
    <definedName name="solver_cvg" localSheetId="5" hidden="1">0.0001</definedName>
    <definedName name="solver_cvg" localSheetId="4" hidden="1">0.0001</definedName>
    <definedName name="solver_drv" localSheetId="5" hidden="1">2</definedName>
    <definedName name="solver_drv" localSheetId="4" hidden="1">1</definedName>
    <definedName name="solver_eng" localSheetId="5" hidden="1">2</definedName>
    <definedName name="solver_eng" localSheetId="4" hidden="1">2</definedName>
    <definedName name="solver_est" localSheetId="5" hidden="1">1</definedName>
    <definedName name="solver_est" localSheetId="4" hidden="1">1</definedName>
    <definedName name="solver_itr" localSheetId="5" hidden="1">2147483647</definedName>
    <definedName name="solver_itr" localSheetId="4" hidden="1">2147483647</definedName>
    <definedName name="solver_lhs1" localSheetId="5" hidden="1">Лист1!$E$15</definedName>
    <definedName name="solver_lhs1" localSheetId="4" hidden="1">Лист8!$C$9</definedName>
    <definedName name="solver_lhs2" localSheetId="5" hidden="1">Лист1!$E$16</definedName>
    <definedName name="solver_lhs2" localSheetId="4" hidden="1">Лист8!$D$4</definedName>
    <definedName name="solver_lhs3" localSheetId="5" hidden="1">Лист1!$E$16</definedName>
    <definedName name="solver_lhs3" localSheetId="4" hidden="1">Лист8!$D$5</definedName>
    <definedName name="solver_lhs4" localSheetId="5" hidden="1">Лист1!$E$16</definedName>
    <definedName name="solver_lhs4" localSheetId="4" hidden="1">Лист8!$D$9</definedName>
    <definedName name="solver_lhs5" localSheetId="4" hidden="1">Лист8!$E$9</definedName>
    <definedName name="solver_lhs6" localSheetId="4" hidden="1">Лист8!$F$9</definedName>
    <definedName name="solver_lhs7" localSheetId="4" hidden="1">Лист8!$G$4</definedName>
    <definedName name="solver_lhs8" localSheetId="4" hidden="1">Лист8!$G$5</definedName>
    <definedName name="solver_lhs9" localSheetId="4" hidden="1">Лист8!$G$6:$G$8</definedName>
    <definedName name="solver_mip" localSheetId="5" hidden="1">2147483647</definedName>
    <definedName name="solver_mip" localSheetId="4" hidden="1">2147483647</definedName>
    <definedName name="solver_mni" localSheetId="5" hidden="1">30</definedName>
    <definedName name="solver_mni" localSheetId="4" hidden="1">30</definedName>
    <definedName name="solver_mrt" localSheetId="5" hidden="1">0.075</definedName>
    <definedName name="solver_mrt" localSheetId="4" hidden="1">0.075</definedName>
    <definedName name="solver_msl" localSheetId="5" hidden="1">2</definedName>
    <definedName name="solver_msl" localSheetId="4" hidden="1">2</definedName>
    <definedName name="solver_neg" localSheetId="5" hidden="1">1</definedName>
    <definedName name="solver_neg" localSheetId="4" hidden="1">1</definedName>
    <definedName name="solver_nod" localSheetId="5" hidden="1">2147483647</definedName>
    <definedName name="solver_nod" localSheetId="4" hidden="1">2147483647</definedName>
    <definedName name="solver_num" localSheetId="5" hidden="1">2</definedName>
    <definedName name="solver_num" localSheetId="4" hidden="1">9</definedName>
    <definedName name="solver_nwt" localSheetId="5" hidden="1">1</definedName>
    <definedName name="solver_nwt" localSheetId="4" hidden="1">1</definedName>
    <definedName name="solver_opt" localSheetId="5" hidden="1">Лист1!$F$18</definedName>
    <definedName name="solver_opt" localSheetId="4" hidden="1">Лист8!$N$18</definedName>
    <definedName name="solver_pre" localSheetId="5" hidden="1">0.000001</definedName>
    <definedName name="solver_pre" localSheetId="4" hidden="1">0.000001</definedName>
    <definedName name="solver_rbv" localSheetId="5" hidden="1">2</definedName>
    <definedName name="solver_rbv" localSheetId="4" hidden="1">1</definedName>
    <definedName name="solver_rel1" localSheetId="5" hidden="1">1</definedName>
    <definedName name="solver_rel1" localSheetId="4" hidden="1">2</definedName>
    <definedName name="solver_rel2" localSheetId="5" hidden="1">1</definedName>
    <definedName name="solver_rel2" localSheetId="4" hidden="1">3</definedName>
    <definedName name="solver_rel3" localSheetId="5" hidden="1">1</definedName>
    <definedName name="solver_rel3" localSheetId="4" hidden="1">1</definedName>
    <definedName name="solver_rel4" localSheetId="5" hidden="1">1</definedName>
    <definedName name="solver_rel4" localSheetId="4" hidden="1">2</definedName>
    <definedName name="solver_rel5" localSheetId="4" hidden="1">2</definedName>
    <definedName name="solver_rel6" localSheetId="4" hidden="1">2</definedName>
    <definedName name="solver_rel7" localSheetId="4" hidden="1">2</definedName>
    <definedName name="solver_rel8" localSheetId="4" hidden="1">2</definedName>
    <definedName name="solver_rel9" localSheetId="4" hidden="1">2</definedName>
    <definedName name="solver_rhs1" localSheetId="5" hidden="1">Лист1!$G$15</definedName>
    <definedName name="solver_rhs1" localSheetId="4" hidden="1">Лист8!$C$10</definedName>
    <definedName name="solver_rhs2" localSheetId="5" hidden="1">Лист1!$G$16</definedName>
    <definedName name="solver_rhs2" localSheetId="4" hidden="1">10</definedName>
    <definedName name="solver_rhs3" localSheetId="5" hidden="1">Лист1!$G$16</definedName>
    <definedName name="solver_rhs3" localSheetId="4" hidden="1">10</definedName>
    <definedName name="solver_rhs4" localSheetId="5" hidden="1">Лист1!$G$16</definedName>
    <definedName name="solver_rhs4" localSheetId="4" hidden="1">Лист8!$D$10</definedName>
    <definedName name="solver_rhs5" localSheetId="4" hidden="1">Лист8!$E$10</definedName>
    <definedName name="solver_rhs6" localSheetId="4" hidden="1">Лист8!$F$10</definedName>
    <definedName name="solver_rhs7" localSheetId="4" hidden="1">Лист8!$H$4</definedName>
    <definedName name="solver_rhs8" localSheetId="4" hidden="1">Лист8!$H$5</definedName>
    <definedName name="solver_rhs9" localSheetId="4" hidden="1">Лист8!$H$6:$H$8</definedName>
    <definedName name="solver_rlx" localSheetId="5" hidden="1">2</definedName>
    <definedName name="solver_rlx" localSheetId="4" hidden="1">2</definedName>
    <definedName name="solver_rsd" localSheetId="5" hidden="1">0</definedName>
    <definedName name="solver_rsd" localSheetId="4" hidden="1">0</definedName>
    <definedName name="solver_scl" localSheetId="5" hidden="1">1</definedName>
    <definedName name="solver_scl" localSheetId="4" hidden="1">1</definedName>
    <definedName name="solver_sho" localSheetId="5" hidden="1">2</definedName>
    <definedName name="solver_sho" localSheetId="4" hidden="1">2</definedName>
    <definedName name="solver_ssz" localSheetId="5" hidden="1">100</definedName>
    <definedName name="solver_ssz" localSheetId="4" hidden="1">100</definedName>
    <definedName name="solver_tim" localSheetId="5" hidden="1">2147483647</definedName>
    <definedName name="solver_tim" localSheetId="4" hidden="1">2147483647</definedName>
    <definedName name="solver_tol" localSheetId="5" hidden="1">0.01</definedName>
    <definedName name="solver_tol" localSheetId="4" hidden="1">0.01</definedName>
    <definedName name="solver_typ" localSheetId="5" hidden="1">1</definedName>
    <definedName name="solver_typ" localSheetId="4" hidden="1">2</definedName>
    <definedName name="solver_val" localSheetId="5" hidden="1">0</definedName>
    <definedName name="solver_val" localSheetId="4" hidden="1">0</definedName>
    <definedName name="solver_ver" localSheetId="5" hidden="1">3</definedName>
    <definedName name="solver_ver" localSheetId="4" hidden="1">3</definedName>
  </definedNames>
  <calcPr calcId="144525" calcMode="manual"/>
</workbook>
</file>

<file path=xl/calcChain.xml><?xml version="1.0" encoding="utf-8"?>
<calcChain xmlns="http://schemas.openxmlformats.org/spreadsheetml/2006/main">
  <c r="K13" i="8" l="1"/>
  <c r="L13" i="8"/>
  <c r="M13" i="8"/>
  <c r="K14" i="8"/>
  <c r="L14" i="8"/>
  <c r="M14" i="8"/>
  <c r="K15" i="8"/>
  <c r="L15" i="8"/>
  <c r="M15" i="8"/>
  <c r="K16" i="8"/>
  <c r="L16" i="8"/>
  <c r="M16" i="8"/>
  <c r="K17" i="8"/>
  <c r="L17" i="8"/>
  <c r="M17" i="8"/>
  <c r="J14" i="8"/>
  <c r="J15" i="8"/>
  <c r="J16" i="8"/>
  <c r="J17" i="8"/>
  <c r="J13" i="8"/>
  <c r="D9" i="8"/>
  <c r="E9" i="8"/>
  <c r="F9" i="8"/>
  <c r="C9" i="8"/>
  <c r="G4" i="8"/>
  <c r="G5" i="8"/>
  <c r="G6" i="8"/>
  <c r="G7" i="8"/>
  <c r="G8" i="8"/>
  <c r="E15" i="1"/>
  <c r="E16" i="1"/>
  <c r="D19" i="1"/>
  <c r="C19" i="1"/>
  <c r="G9" i="8" l="1"/>
  <c r="N18" i="8"/>
  <c r="F18" i="1"/>
</calcChain>
</file>

<file path=xl/sharedStrings.xml><?xml version="1.0" encoding="utf-8"?>
<sst xmlns="http://schemas.openxmlformats.org/spreadsheetml/2006/main" count="148" uniqueCount="78">
  <si>
    <t>Ресурсы</t>
  </si>
  <si>
    <t>Затраты ресурсов</t>
  </si>
  <si>
    <t>П1</t>
  </si>
  <si>
    <t>П2</t>
  </si>
  <si>
    <t>Объем ресурса</t>
  </si>
  <si>
    <r>
      <t>Полезная площадь, м</t>
    </r>
    <r>
      <rPr>
        <sz val="11"/>
        <color theme="1"/>
        <rFont val="Calibri"/>
        <family val="2"/>
        <charset val="204"/>
      </rPr>
      <t>²</t>
    </r>
  </si>
  <si>
    <t>Рабочее время, чел.-ч</t>
  </si>
  <si>
    <t>Прибыль, ден. ед.</t>
  </si>
  <si>
    <t>Z</t>
  </si>
  <si>
    <t>max</t>
  </si>
  <si>
    <t>&lt;=</t>
  </si>
  <si>
    <r>
      <t>y</t>
    </r>
    <r>
      <rPr>
        <sz val="8"/>
        <color theme="1"/>
        <rFont val="Calibri"/>
        <family val="2"/>
        <charset val="204"/>
        <scheme val="minor"/>
      </rPr>
      <t>i</t>
    </r>
  </si>
  <si>
    <t>f</t>
  </si>
  <si>
    <t>&gt;=</t>
  </si>
  <si>
    <t xml:space="preserve"> </t>
  </si>
  <si>
    <t>min</t>
  </si>
  <si>
    <t>x1</t>
  </si>
  <si>
    <t>x2</t>
  </si>
  <si>
    <t>Результат</t>
  </si>
  <si>
    <t>Целевая функция</t>
  </si>
  <si>
    <t>=</t>
  </si>
  <si>
    <t>Полезная площадь, м²</t>
  </si>
  <si>
    <t>Microsoft Excel 14.0 Отчет о результатах</t>
  </si>
  <si>
    <t>Лист: [Книга2.xlsx]Лист1</t>
  </si>
  <si>
    <t>Отчет создан: 12.11.2019 14:56:36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</si>
  <si>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</si>
  <si>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</si>
  <si>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линейных задач симплекс-методом</t>
  </si>
  <si>
    <t>Время решения: 0,031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</si>
  <si>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</si>
  <si>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</si>
  <si>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</si>
  <si>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</si>
  <si>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</si>
  <si>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</si>
  <si>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</si>
  <si>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</si>
  <si>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</si>
  <si>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</si>
  <si>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</si>
  <si>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</si>
  <si>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</si>
  <si>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</si>
  <si>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</si>
  <si>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</si>
  <si>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$F$18</t>
  </si>
  <si>
    <t>$C$14</t>
  </si>
  <si>
    <t>Результат x1</t>
  </si>
  <si>
    <t>Продолжить</t>
  </si>
  <si>
    <t>$D$14</t>
  </si>
  <si>
    <t>Результат x2</t>
  </si>
  <si>
    <t>$E$15</t>
  </si>
  <si>
    <t>Полезная площадь, м² П2</t>
  </si>
  <si>
    <t>$E$15&lt;=$G$15</t>
  </si>
  <si>
    <t>Привязка</t>
  </si>
  <si>
    <t>$E$16</t>
  </si>
  <si>
    <t>Рабочее время, чел.-ч П2</t>
  </si>
  <si>
    <t>$E$16&lt;=$G$16</t>
  </si>
  <si>
    <t>Microsoft Excel 14.0 Отчет об устойчивости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</si>
  <si>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</si>
  <si>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</si>
  <si>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</si>
  <si>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</si>
  <si>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</si>
  <si>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</si>
  <si>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</si>
  <si>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</si>
  <si>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</si>
  <si>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</si>
  <si>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</si>
  <si>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</si>
  <si>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14.0 Отчет о пределах</t>
  </si>
  <si>
    <t>Переменная</t>
  </si>
  <si>
    <t>Нижний</t>
  </si>
  <si>
    <t>Предел</t>
  </si>
  <si>
    <t>Верхний</t>
  </si>
  <si>
    <t>Отчет создан: 12.11.2019 15:06:42</t>
  </si>
  <si>
    <t>Без ограничений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</si>
</sst>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0" fillId="0" borderId="5" xfId="0" applyFill="1" applyBorder="1" applyAlignment="1"/>
    <xf numFmtId="0" fontId="4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opLeftCell="A7" workbookViewId="0">
      <selection activeCell="E5" sqref="E5"/>
    </sheetView>
  </sheetViews>
  <sheetFormatPr defaultRowHeight="15" x14ac:dyDescent="0.25"/>
  <cols>
    <col min="1" max="1" width="2.28515625" customWidth="1"/>
    <col min="2" max="2" width="7.5703125" customWidth="1"/>
    <col min="3" max="3" width="24.570312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2" t="s">
        <v>22</v>
      </c>
    </row>
    <row r="2" spans="1:5" x14ac:dyDescent="0.25">
      <c r="A2" s="12" t="s">
        <v>23</v>
      </c>
    </row>
    <row r="3" spans="1:5" x14ac:dyDescent="0.25">
      <c r="A3" s="12" t="s">
        <v>24</v>
      </c>
    </row>
    <row r="4" spans="1:5" x14ac:dyDescent="0.25">
      <c r="A4" s="12" t="s">
        <v>25</v>
      </c>
    </row>
    <row r="5" spans="1:5" x14ac:dyDescent="0.25">
      <c r="A5" s="12" t="s">
        <v>26</v>
      </c>
    </row>
    <row r="6" spans="1:5" x14ac:dyDescent="0.25">
      <c r="A6" s="12"/>
      <c r="B6" t="s">
        <v>27</v>
      </c>
    </row>
    <row r="7" spans="1:5" x14ac:dyDescent="0.25">
      <c r="A7" s="12"/>
      <c r="B7" t="s">
        <v>28</v>
      </c>
    </row>
    <row r="8" spans="1:5" x14ac:dyDescent="0.25">
      <c r="A8" s="12"/>
      <c r="B8" t="s">
        <v>29</v>
      </c>
    </row>
    <row r="9" spans="1:5" x14ac:dyDescent="0.25">
      <c r="A9" s="12" t="s">
        <v>30</v>
      </c>
    </row>
    <row r="10" spans="1:5" x14ac:dyDescent="0.25">
      <c r="B10" t="s">
        <v>31</v>
      </c>
    </row>
    <row r="11" spans="1:5" x14ac:dyDescent="0.25">
      <c r="B11" t="s">
        <v>32</v>
      </c>
    </row>
    <row r="14" spans="1:5" ht="15.75" thickBot="1" x14ac:dyDescent="0.3">
      <c r="A14" t="s">
        <v>33</v>
      </c>
    </row>
    <row r="15" spans="1:5" ht="15.75" thickBot="1" x14ac:dyDescent="0.3">
      <c r="B15" s="14" t="s">
        <v>34</v>
      </c>
      <c r="C15" s="14" t="s">
        <v>35</v>
      </c>
      <c r="D15" s="14" t="s">
        <v>36</v>
      </c>
      <c r="E15" s="14" t="s">
        <v>37</v>
      </c>
    </row>
    <row r="16" spans="1:5" ht="15.75" thickBot="1" x14ac:dyDescent="0.3">
      <c r="B16" s="13" t="s">
        <v>45</v>
      </c>
      <c r="C16" s="13"/>
      <c r="D16" s="16">
        <v>14750</v>
      </c>
      <c r="E16" s="16">
        <v>14750</v>
      </c>
    </row>
    <row r="19" spans="1:7" ht="15.75" thickBot="1" x14ac:dyDescent="0.3">
      <c r="A19" t="s">
        <v>38</v>
      </c>
    </row>
    <row r="20" spans="1:7" ht="15.75" thickBot="1" x14ac:dyDescent="0.3">
      <c r="B20" s="14" t="s">
        <v>34</v>
      </c>
      <c r="C20" s="14" t="s">
        <v>35</v>
      </c>
      <c r="D20" s="14" t="s">
        <v>36</v>
      </c>
      <c r="E20" s="14" t="s">
        <v>37</v>
      </c>
      <c r="F20" s="14" t="s">
        <v>39</v>
      </c>
    </row>
    <row r="21" spans="1:7" x14ac:dyDescent="0.25">
      <c r="B21" s="15" t="s">
        <v>46</v>
      </c>
      <c r="C21" s="15" t="s">
        <v>47</v>
      </c>
      <c r="D21" s="17">
        <v>100</v>
      </c>
      <c r="E21" s="17">
        <v>100</v>
      </c>
      <c r="F21" s="15" t="s">
        <v>48</v>
      </c>
    </row>
    <row r="22" spans="1:7" ht="15.75" thickBot="1" x14ac:dyDescent="0.3">
      <c r="B22" s="13" t="s">
        <v>49</v>
      </c>
      <c r="C22" s="13" t="s">
        <v>50</v>
      </c>
      <c r="D22" s="16">
        <v>150</v>
      </c>
      <c r="E22" s="16">
        <v>150</v>
      </c>
      <c r="F22" s="13" t="s">
        <v>48</v>
      </c>
    </row>
    <row r="25" spans="1:7" ht="15.75" thickBot="1" x14ac:dyDescent="0.3">
      <c r="A25" t="s">
        <v>40</v>
      </c>
    </row>
    <row r="26" spans="1:7" ht="15.75" thickBot="1" x14ac:dyDescent="0.3">
      <c r="B26" s="14" t="s">
        <v>34</v>
      </c>
      <c r="C26" s="14" t="s">
        <v>35</v>
      </c>
      <c r="D26" s="14" t="s">
        <v>41</v>
      </c>
      <c r="E26" s="14" t="s">
        <v>42</v>
      </c>
      <c r="F26" s="14" t="s">
        <v>43</v>
      </c>
      <c r="G26" s="14" t="s">
        <v>44</v>
      </c>
    </row>
    <row r="27" spans="1:7" x14ac:dyDescent="0.25">
      <c r="B27" s="15" t="s">
        <v>51</v>
      </c>
      <c r="C27" s="15" t="s">
        <v>52</v>
      </c>
      <c r="D27" s="17">
        <v>450</v>
      </c>
      <c r="E27" s="15" t="s">
        <v>53</v>
      </c>
      <c r="F27" s="15" t="s">
        <v>54</v>
      </c>
      <c r="G27" s="15">
        <v>0</v>
      </c>
    </row>
    <row r="28" spans="1:7" ht="15.75" thickBot="1" x14ac:dyDescent="0.3">
      <c r="B28" s="13" t="s">
        <v>55</v>
      </c>
      <c r="C28" s="13" t="s">
        <v>56</v>
      </c>
      <c r="D28" s="16">
        <v>600</v>
      </c>
      <c r="E28" s="13" t="s">
        <v>57</v>
      </c>
      <c r="F28" s="13" t="s">
        <v>54</v>
      </c>
      <c r="G28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topLeftCell="A2" workbookViewId="0">
      <selection activeCell="F23" sqref="F23"/>
    </sheetView>
  </sheetViews>
  <sheetFormatPr defaultRowHeight="15" x14ac:dyDescent="0.25"/>
  <cols>
    <col min="1" max="1" width="2.28515625" customWidth="1"/>
    <col min="2" max="2" width="7.5703125" customWidth="1"/>
    <col min="3" max="3" width="24.57031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2" t="s">
        <v>58</v>
      </c>
    </row>
    <row r="2" spans="1:8" x14ac:dyDescent="0.25">
      <c r="A2" s="12" t="s">
        <v>23</v>
      </c>
    </row>
    <row r="3" spans="1:8" x14ac:dyDescent="0.25">
      <c r="A3" s="12" t="s">
        <v>24</v>
      </c>
    </row>
    <row r="6" spans="1:8" ht="15.75" thickBot="1" x14ac:dyDescent="0.3">
      <c r="A6" t="s">
        <v>38</v>
      </c>
    </row>
    <row r="7" spans="1:8" x14ac:dyDescent="0.25">
      <c r="B7" s="18"/>
      <c r="C7" s="18"/>
      <c r="D7" s="18" t="s">
        <v>59</v>
      </c>
      <c r="E7" s="18" t="s">
        <v>61</v>
      </c>
      <c r="F7" s="18" t="s">
        <v>19</v>
      </c>
      <c r="G7" s="18" t="s">
        <v>64</v>
      </c>
      <c r="H7" s="18" t="s">
        <v>64</v>
      </c>
    </row>
    <row r="8" spans="1:8" ht="15.75" thickBot="1" x14ac:dyDescent="0.3">
      <c r="B8" s="19" t="s">
        <v>34</v>
      </c>
      <c r="C8" s="19" t="s">
        <v>35</v>
      </c>
      <c r="D8" s="19" t="s">
        <v>60</v>
      </c>
      <c r="E8" s="19" t="s">
        <v>62</v>
      </c>
      <c r="F8" s="19" t="s">
        <v>63</v>
      </c>
      <c r="G8" s="19" t="s">
        <v>65</v>
      </c>
      <c r="H8" s="19" t="s">
        <v>66</v>
      </c>
    </row>
    <row r="9" spans="1:8" x14ac:dyDescent="0.25">
      <c r="B9" s="15" t="s">
        <v>46</v>
      </c>
      <c r="C9" s="15" t="s">
        <v>47</v>
      </c>
      <c r="D9" s="15">
        <v>100</v>
      </c>
      <c r="E9" s="15">
        <v>0</v>
      </c>
      <c r="F9" s="15">
        <v>50</v>
      </c>
      <c r="G9" s="15">
        <v>47.500000000000007</v>
      </c>
      <c r="H9" s="15">
        <v>1.25</v>
      </c>
    </row>
    <row r="10" spans="1:8" ht="15.75" thickBot="1" x14ac:dyDescent="0.3">
      <c r="B10" s="13" t="s">
        <v>49</v>
      </c>
      <c r="C10" s="13" t="s">
        <v>50</v>
      </c>
      <c r="D10" s="13">
        <v>150</v>
      </c>
      <c r="E10" s="13">
        <v>0</v>
      </c>
      <c r="F10" s="13">
        <v>65</v>
      </c>
      <c r="G10" s="13">
        <v>1.6666666666666665</v>
      </c>
      <c r="H10" s="13">
        <v>31.666666666666668</v>
      </c>
    </row>
    <row r="12" spans="1:8" ht="15.75" thickBot="1" x14ac:dyDescent="0.3">
      <c r="A12" t="s">
        <v>40</v>
      </c>
    </row>
    <row r="13" spans="1:8" x14ac:dyDescent="0.25">
      <c r="B13" s="18"/>
      <c r="C13" s="18"/>
      <c r="D13" s="18" t="s">
        <v>59</v>
      </c>
      <c r="E13" s="18" t="s">
        <v>67</v>
      </c>
      <c r="F13" s="18" t="s">
        <v>69</v>
      </c>
      <c r="G13" s="18" t="s">
        <v>64</v>
      </c>
      <c r="H13" s="18" t="s">
        <v>64</v>
      </c>
    </row>
    <row r="14" spans="1:8" ht="15.75" thickBot="1" x14ac:dyDescent="0.3">
      <c r="B14" s="19" t="s">
        <v>34</v>
      </c>
      <c r="C14" s="19" t="s">
        <v>35</v>
      </c>
      <c r="D14" s="19" t="s">
        <v>60</v>
      </c>
      <c r="E14" s="19" t="s">
        <v>68</v>
      </c>
      <c r="F14" s="19" t="s">
        <v>70</v>
      </c>
      <c r="G14" s="19" t="s">
        <v>65</v>
      </c>
      <c r="H14" s="19" t="s">
        <v>66</v>
      </c>
    </row>
    <row r="15" spans="1:8" x14ac:dyDescent="0.25">
      <c r="B15" s="15" t="s">
        <v>51</v>
      </c>
      <c r="C15" s="15" t="s">
        <v>52</v>
      </c>
      <c r="D15" s="15">
        <v>450</v>
      </c>
      <c r="E15" s="15">
        <v>31.6666666666667</v>
      </c>
      <c r="F15" s="15">
        <v>450</v>
      </c>
      <c r="G15" s="15">
        <v>150</v>
      </c>
      <c r="H15" s="15">
        <v>150</v>
      </c>
    </row>
    <row r="16" spans="1:8" ht="15.75" thickBot="1" x14ac:dyDescent="0.3">
      <c r="B16" s="13" t="s">
        <v>55</v>
      </c>
      <c r="C16" s="13" t="s">
        <v>56</v>
      </c>
      <c r="D16" s="13">
        <v>600</v>
      </c>
      <c r="E16" s="13">
        <v>0.83333333333333326</v>
      </c>
      <c r="F16" s="13">
        <v>600</v>
      </c>
      <c r="G16" s="13">
        <v>300</v>
      </c>
      <c r="H16" s="13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I10" sqref="I10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2" t="s">
        <v>71</v>
      </c>
    </row>
    <row r="2" spans="1:10" x14ac:dyDescent="0.25">
      <c r="A2" s="12" t="s">
        <v>23</v>
      </c>
    </row>
    <row r="3" spans="1:10" x14ac:dyDescent="0.25">
      <c r="A3" s="12" t="s">
        <v>24</v>
      </c>
    </row>
    <row r="5" spans="1:10" ht="15.75" thickBot="1" x14ac:dyDescent="0.3"/>
    <row r="6" spans="1:10" x14ac:dyDescent="0.25">
      <c r="B6" s="18"/>
      <c r="C6" s="18" t="s">
        <v>19</v>
      </c>
      <c r="D6" s="18"/>
    </row>
    <row r="7" spans="1:10" ht="15.75" thickBot="1" x14ac:dyDescent="0.3">
      <c r="B7" s="19" t="s">
        <v>34</v>
      </c>
      <c r="C7" s="19" t="s">
        <v>35</v>
      </c>
      <c r="D7" s="19" t="s">
        <v>60</v>
      </c>
    </row>
    <row r="8" spans="1:10" ht="15.75" thickBot="1" x14ac:dyDescent="0.3">
      <c r="B8" s="13" t="s">
        <v>45</v>
      </c>
      <c r="C8" s="13"/>
      <c r="D8" s="13"/>
    </row>
    <row r="10" spans="1:10" ht="15.75" thickBot="1" x14ac:dyDescent="0.3"/>
    <row r="11" spans="1:10" x14ac:dyDescent="0.25">
      <c r="B11" s="18"/>
      <c r="C11" s="18" t="s">
        <v>72</v>
      </c>
      <c r="D11" s="18"/>
      <c r="F11" s="18" t="s">
        <v>73</v>
      </c>
      <c r="G11" s="18" t="s">
        <v>19</v>
      </c>
      <c r="I11" s="18" t="s">
        <v>75</v>
      </c>
      <c r="J11" s="18" t="s">
        <v>19</v>
      </c>
    </row>
    <row r="12" spans="1:10" ht="15.75" thickBot="1" x14ac:dyDescent="0.3">
      <c r="B12" s="19" t="s">
        <v>34</v>
      </c>
      <c r="C12" s="19" t="s">
        <v>35</v>
      </c>
      <c r="D12" s="19" t="s">
        <v>60</v>
      </c>
      <c r="F12" s="19" t="s">
        <v>74</v>
      </c>
      <c r="G12" s="19" t="s">
        <v>18</v>
      </c>
      <c r="I12" s="19" t="s">
        <v>74</v>
      </c>
      <c r="J12" s="19" t="s">
        <v>18</v>
      </c>
    </row>
    <row r="13" spans="1:10" x14ac:dyDescent="0.25">
      <c r="B13" s="15"/>
      <c r="C13" s="15"/>
      <c r="D13" s="15"/>
      <c r="F13" s="15"/>
      <c r="G13" s="15"/>
      <c r="I13" s="15"/>
      <c r="J13" s="15"/>
    </row>
    <row r="14" spans="1:10" ht="15.75" thickBot="1" x14ac:dyDescent="0.3">
      <c r="B14" s="13"/>
      <c r="C14" s="13"/>
      <c r="D14" s="13"/>
      <c r="F14" s="13"/>
      <c r="G14" s="13"/>
      <c r="I14" s="13"/>
      <c r="J14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abSelected="1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2" t="s">
        <v>71</v>
      </c>
    </row>
    <row r="2" spans="1:10" x14ac:dyDescent="0.25">
      <c r="A2" s="12" t="s">
        <v>23</v>
      </c>
    </row>
    <row r="3" spans="1:10" x14ac:dyDescent="0.25">
      <c r="A3" s="12" t="s">
        <v>76</v>
      </c>
    </row>
    <row r="5" spans="1:10" ht="15.75" thickBot="1" x14ac:dyDescent="0.3"/>
    <row r="6" spans="1:10" x14ac:dyDescent="0.25">
      <c r="B6" s="18"/>
      <c r="C6" s="18" t="s">
        <v>19</v>
      </c>
      <c r="D6" s="18"/>
    </row>
    <row r="7" spans="1:10" ht="15.75" thickBot="1" x14ac:dyDescent="0.3">
      <c r="B7" s="19" t="s">
        <v>34</v>
      </c>
      <c r="C7" s="19" t="s">
        <v>35</v>
      </c>
      <c r="D7" s="19" t="s">
        <v>60</v>
      </c>
    </row>
    <row r="8" spans="1:10" ht="15.75" thickBot="1" x14ac:dyDescent="0.3">
      <c r="B8" s="13" t="s">
        <v>45</v>
      </c>
      <c r="C8" s="13"/>
      <c r="D8" s="13"/>
    </row>
    <row r="10" spans="1:10" ht="15.75" thickBot="1" x14ac:dyDescent="0.3"/>
    <row r="11" spans="1:10" x14ac:dyDescent="0.25">
      <c r="B11" s="18"/>
      <c r="C11" s="18" t="s">
        <v>72</v>
      </c>
      <c r="D11" s="18"/>
      <c r="F11" s="18" t="s">
        <v>73</v>
      </c>
      <c r="G11" s="18" t="s">
        <v>19</v>
      </c>
      <c r="I11" s="18" t="s">
        <v>75</v>
      </c>
      <c r="J11" s="18" t="s">
        <v>19</v>
      </c>
    </row>
    <row r="12" spans="1:10" ht="15.75" thickBot="1" x14ac:dyDescent="0.3">
      <c r="B12" s="19" t="s">
        <v>34</v>
      </c>
      <c r="C12" s="19" t="s">
        <v>35</v>
      </c>
      <c r="D12" s="19" t="s">
        <v>60</v>
      </c>
      <c r="F12" s="19" t="s">
        <v>74</v>
      </c>
      <c r="G12" s="19" t="s">
        <v>18</v>
      </c>
      <c r="I12" s="19" t="s">
        <v>74</v>
      </c>
      <c r="J12" s="19" t="s">
        <v>18</v>
      </c>
    </row>
    <row r="13" spans="1:10" x14ac:dyDescent="0.25">
      <c r="B13" s="15"/>
      <c r="C13" s="15"/>
      <c r="D13" s="15"/>
      <c r="F13" s="15"/>
      <c r="G13" s="15"/>
      <c r="I13" s="15"/>
      <c r="J13" s="15"/>
    </row>
    <row r="14" spans="1:10" ht="15.75" thickBot="1" x14ac:dyDescent="0.3">
      <c r="B14" s="13"/>
      <c r="C14" s="13"/>
      <c r="D14" s="13"/>
      <c r="F14" s="13"/>
      <c r="G14" s="13"/>
      <c r="I14" s="13"/>
      <c r="J14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8"/>
  <sheetViews>
    <sheetView workbookViewId="0">
      <selection activeCell="N18" sqref="N18"/>
    </sheetView>
  </sheetViews>
  <sheetFormatPr defaultRowHeight="15" x14ac:dyDescent="0.25"/>
  <sheetData>
    <row r="3" spans="3:13" x14ac:dyDescent="0.25">
      <c r="C3" s="20" t="s">
        <v>77</v>
      </c>
      <c r="D3" s="20"/>
      <c r="E3" s="20"/>
      <c r="F3" s="20"/>
      <c r="G3" s="20"/>
      <c r="H3" s="20"/>
    </row>
    <row r="4" spans="3:13" x14ac:dyDescent="0.25">
      <c r="C4" s="2">
        <v>20</v>
      </c>
      <c r="D4" s="2">
        <v>20</v>
      </c>
      <c r="E4" s="2">
        <v>0</v>
      </c>
      <c r="F4" s="2">
        <v>0</v>
      </c>
      <c r="G4" s="2">
        <f>SUM(C4:F4)</f>
        <v>40</v>
      </c>
      <c r="H4" s="2">
        <v>40</v>
      </c>
    </row>
    <row r="5" spans="3:13" x14ac:dyDescent="0.25">
      <c r="C5" s="2">
        <v>0</v>
      </c>
      <c r="D5" s="2">
        <v>0</v>
      </c>
      <c r="E5" s="2">
        <v>0</v>
      </c>
      <c r="F5" s="2">
        <v>20</v>
      </c>
      <c r="G5" s="2">
        <f t="shared" ref="G5:G9" si="0">SUM(C5:F5)</f>
        <v>20</v>
      </c>
      <c r="H5" s="2">
        <v>20</v>
      </c>
    </row>
    <row r="6" spans="3:13" x14ac:dyDescent="0.25">
      <c r="C6" s="2">
        <v>0</v>
      </c>
      <c r="D6" s="2">
        <v>0</v>
      </c>
      <c r="E6" s="2">
        <v>10</v>
      </c>
      <c r="F6" s="2">
        <v>0</v>
      </c>
      <c r="G6" s="2">
        <f t="shared" si="0"/>
        <v>10</v>
      </c>
      <c r="H6" s="2">
        <v>10</v>
      </c>
    </row>
    <row r="7" spans="3:13" x14ac:dyDescent="0.25">
      <c r="C7" s="2">
        <v>10</v>
      </c>
      <c r="D7" s="2">
        <v>0</v>
      </c>
      <c r="E7" s="2">
        <v>0</v>
      </c>
      <c r="F7" s="2">
        <v>0</v>
      </c>
      <c r="G7" s="2">
        <f t="shared" si="0"/>
        <v>10</v>
      </c>
      <c r="H7" s="2">
        <v>10</v>
      </c>
    </row>
    <row r="8" spans="3:13" x14ac:dyDescent="0.25">
      <c r="C8" s="2">
        <v>10</v>
      </c>
      <c r="D8" s="2">
        <v>0</v>
      </c>
      <c r="E8" s="2">
        <v>0</v>
      </c>
      <c r="F8" s="2">
        <v>0</v>
      </c>
      <c r="G8" s="2">
        <f t="shared" si="0"/>
        <v>10</v>
      </c>
      <c r="H8" s="2">
        <v>10</v>
      </c>
    </row>
    <row r="9" spans="3:13" x14ac:dyDescent="0.25">
      <c r="C9" s="2">
        <f>SUM(C4:C8)</f>
        <v>40</v>
      </c>
      <c r="D9" s="2">
        <f t="shared" ref="D9:F9" si="1">SUM(D4:D8)</f>
        <v>20</v>
      </c>
      <c r="E9" s="2">
        <f t="shared" si="1"/>
        <v>10</v>
      </c>
      <c r="F9" s="2">
        <f t="shared" si="1"/>
        <v>20</v>
      </c>
      <c r="G9" s="2">
        <f>SUM(J13:M17)</f>
        <v>340</v>
      </c>
      <c r="H9" s="2"/>
    </row>
    <row r="10" spans="3:13" x14ac:dyDescent="0.25">
      <c r="C10" s="2">
        <v>40</v>
      </c>
      <c r="D10" s="2">
        <v>20</v>
      </c>
      <c r="E10" s="2">
        <v>10</v>
      </c>
      <c r="F10" s="2">
        <v>20</v>
      </c>
      <c r="G10" s="2"/>
      <c r="H10" s="2"/>
    </row>
    <row r="13" spans="3:13" x14ac:dyDescent="0.25">
      <c r="C13">
        <v>7</v>
      </c>
      <c r="D13">
        <v>6</v>
      </c>
      <c r="E13">
        <v>5</v>
      </c>
      <c r="F13">
        <v>11</v>
      </c>
      <c r="J13">
        <f>PRODUCT(C4,C13)</f>
        <v>140</v>
      </c>
      <c r="K13">
        <f t="shared" ref="K13:M17" si="2">PRODUCT(D4,D13)</f>
        <v>120</v>
      </c>
      <c r="L13">
        <f t="shared" si="2"/>
        <v>0</v>
      </c>
      <c r="M13">
        <f t="shared" si="2"/>
        <v>0</v>
      </c>
    </row>
    <row r="14" spans="3:13" x14ac:dyDescent="0.25">
      <c r="C14">
        <v>3</v>
      </c>
      <c r="D14">
        <v>4</v>
      </c>
      <c r="E14">
        <v>2</v>
      </c>
      <c r="F14">
        <v>2</v>
      </c>
      <c r="J14">
        <f t="shared" ref="J14:J17" si="3">PRODUCT(C5,C14)</f>
        <v>0</v>
      </c>
      <c r="K14">
        <f t="shared" si="2"/>
        <v>0</v>
      </c>
      <c r="L14">
        <f t="shared" si="2"/>
        <v>0</v>
      </c>
      <c r="M14">
        <f t="shared" si="2"/>
        <v>40</v>
      </c>
    </row>
    <row r="15" spans="3:13" x14ac:dyDescent="0.25">
      <c r="C15">
        <v>9</v>
      </c>
      <c r="D15">
        <v>10</v>
      </c>
      <c r="E15">
        <v>3</v>
      </c>
      <c r="F15">
        <v>15</v>
      </c>
      <c r="J15">
        <f t="shared" si="3"/>
        <v>0</v>
      </c>
      <c r="K15">
        <f t="shared" si="2"/>
        <v>0</v>
      </c>
      <c r="L15">
        <f t="shared" si="2"/>
        <v>30</v>
      </c>
      <c r="M15">
        <f t="shared" si="2"/>
        <v>0</v>
      </c>
    </row>
    <row r="16" spans="3:13" x14ac:dyDescent="0.25">
      <c r="C16">
        <v>1</v>
      </c>
      <c r="D16">
        <v>5</v>
      </c>
      <c r="E16">
        <v>1</v>
      </c>
      <c r="F16">
        <v>3</v>
      </c>
      <c r="J16">
        <f t="shared" si="3"/>
        <v>10</v>
      </c>
      <c r="K16">
        <f t="shared" si="2"/>
        <v>0</v>
      </c>
      <c r="L16">
        <f t="shared" si="2"/>
        <v>0</v>
      </c>
      <c r="M16">
        <f t="shared" si="2"/>
        <v>0</v>
      </c>
    </row>
    <row r="17" spans="3:14" x14ac:dyDescent="0.25">
      <c r="C17">
        <v>0</v>
      </c>
      <c r="D17">
        <v>0</v>
      </c>
      <c r="E17">
        <v>0</v>
      </c>
      <c r="F17">
        <v>0</v>
      </c>
      <c r="J17">
        <f t="shared" si="3"/>
        <v>0</v>
      </c>
      <c r="K17">
        <f t="shared" si="2"/>
        <v>0</v>
      </c>
      <c r="L17">
        <f t="shared" si="2"/>
        <v>0</v>
      </c>
      <c r="M17">
        <f t="shared" si="2"/>
        <v>0</v>
      </c>
    </row>
    <row r="18" spans="3:14" x14ac:dyDescent="0.25">
      <c r="N18">
        <f>SUM(J13:M17)</f>
        <v>340</v>
      </c>
    </row>
  </sheetData>
  <mergeCells count="1">
    <mergeCell ref="C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9"/>
  <sheetViews>
    <sheetView workbookViewId="0">
      <selection activeCell="F18" sqref="F18"/>
    </sheetView>
  </sheetViews>
  <sheetFormatPr defaultRowHeight="15" x14ac:dyDescent="0.25"/>
  <cols>
    <col min="1" max="1" width="9.140625" customWidth="1"/>
    <col min="2" max="2" width="24" customWidth="1"/>
    <col min="3" max="3" width="11.7109375" customWidth="1"/>
    <col min="4" max="5" width="10.7109375" customWidth="1"/>
    <col min="6" max="6" width="16.140625" customWidth="1"/>
  </cols>
  <sheetData>
    <row r="3" spans="2:13" x14ac:dyDescent="0.25">
      <c r="B3" s="9" t="s">
        <v>0</v>
      </c>
      <c r="C3" s="9"/>
      <c r="D3" s="8" t="s">
        <v>1</v>
      </c>
      <c r="E3" s="8"/>
      <c r="F3" s="1" t="s">
        <v>4</v>
      </c>
      <c r="I3" s="4" t="s">
        <v>8</v>
      </c>
      <c r="J3" s="1">
        <v>50</v>
      </c>
      <c r="K3" s="1">
        <v>65</v>
      </c>
      <c r="L3" s="1"/>
      <c r="M3" s="4" t="s">
        <v>9</v>
      </c>
    </row>
    <row r="4" spans="2:13" x14ac:dyDescent="0.25">
      <c r="B4" s="9"/>
      <c r="C4" s="9"/>
      <c r="D4" s="1" t="s">
        <v>2</v>
      </c>
      <c r="E4" s="1" t="s">
        <v>3</v>
      </c>
      <c r="F4" s="2"/>
      <c r="I4" s="7" t="s">
        <v>11</v>
      </c>
      <c r="J4" s="1">
        <v>1.5</v>
      </c>
      <c r="K4" s="1">
        <v>2</v>
      </c>
      <c r="L4" s="6" t="s">
        <v>10</v>
      </c>
      <c r="M4" s="4">
        <v>450</v>
      </c>
    </row>
    <row r="5" spans="2:13" x14ac:dyDescent="0.25">
      <c r="B5" s="10" t="s">
        <v>5</v>
      </c>
      <c r="C5" s="10"/>
      <c r="D5" s="3">
        <v>1.5</v>
      </c>
      <c r="E5" s="3">
        <v>2</v>
      </c>
      <c r="F5" s="3">
        <v>450</v>
      </c>
      <c r="I5" s="7"/>
      <c r="J5" s="1">
        <v>3</v>
      </c>
      <c r="K5" s="1">
        <v>2</v>
      </c>
      <c r="L5" s="6"/>
      <c r="M5" s="4">
        <v>600</v>
      </c>
    </row>
    <row r="6" spans="2:13" x14ac:dyDescent="0.25">
      <c r="B6" s="10" t="s">
        <v>6</v>
      </c>
      <c r="C6" s="10"/>
      <c r="D6" s="3">
        <v>3</v>
      </c>
      <c r="E6" s="3">
        <v>2</v>
      </c>
      <c r="F6" s="3">
        <v>600</v>
      </c>
    </row>
    <row r="7" spans="2:13" x14ac:dyDescent="0.25">
      <c r="B7" s="10" t="s">
        <v>7</v>
      </c>
      <c r="C7" s="10"/>
      <c r="D7" s="3">
        <v>50</v>
      </c>
      <c r="E7" s="3">
        <v>65</v>
      </c>
      <c r="F7" s="3"/>
    </row>
    <row r="8" spans="2:13" x14ac:dyDescent="0.25">
      <c r="I8" s="4" t="s">
        <v>12</v>
      </c>
      <c r="J8" s="1">
        <v>450</v>
      </c>
      <c r="K8" s="1">
        <v>600</v>
      </c>
      <c r="L8" s="1"/>
      <c r="M8" s="4" t="s">
        <v>15</v>
      </c>
    </row>
    <row r="9" spans="2:13" x14ac:dyDescent="0.25">
      <c r="I9" s="7" t="s">
        <v>14</v>
      </c>
      <c r="J9" s="1">
        <v>1.5</v>
      </c>
      <c r="K9" s="1">
        <v>3</v>
      </c>
      <c r="L9" s="6" t="s">
        <v>13</v>
      </c>
      <c r="M9" s="4">
        <v>50</v>
      </c>
    </row>
    <row r="10" spans="2:13" x14ac:dyDescent="0.25">
      <c r="I10" s="7"/>
      <c r="J10" s="1">
        <v>2</v>
      </c>
      <c r="K10" s="1">
        <v>2</v>
      </c>
      <c r="L10" s="6"/>
      <c r="M10" s="4">
        <v>65</v>
      </c>
    </row>
    <row r="13" spans="2:13" x14ac:dyDescent="0.25">
      <c r="B13" s="5"/>
      <c r="C13" s="5" t="s">
        <v>16</v>
      </c>
      <c r="D13" s="5" t="s">
        <v>17</v>
      </c>
      <c r="E13" s="5"/>
      <c r="F13" s="5"/>
      <c r="G13" s="5"/>
    </row>
    <row r="14" spans="2:13" x14ac:dyDescent="0.25">
      <c r="B14" s="5" t="s">
        <v>18</v>
      </c>
      <c r="C14" s="5">
        <v>100</v>
      </c>
      <c r="D14" s="5">
        <v>150</v>
      </c>
      <c r="E14" s="5"/>
      <c r="F14" s="5"/>
      <c r="G14" s="5"/>
    </row>
    <row r="15" spans="2:13" x14ac:dyDescent="0.25">
      <c r="B15" s="11" t="s">
        <v>21</v>
      </c>
      <c r="C15" s="5">
        <v>1.5</v>
      </c>
      <c r="D15" s="5">
        <v>2</v>
      </c>
      <c r="E15" s="5">
        <f>SUM(PRODUCT($C14,$C15),PRODUCT($D14,$D15))</f>
        <v>450</v>
      </c>
      <c r="F15" s="5" t="s">
        <v>10</v>
      </c>
      <c r="G15" s="5">
        <v>450</v>
      </c>
    </row>
    <row r="16" spans="2:13" x14ac:dyDescent="0.25">
      <c r="B16" s="5" t="s">
        <v>6</v>
      </c>
      <c r="C16" s="5">
        <v>3</v>
      </c>
      <c r="D16" s="5">
        <v>2</v>
      </c>
      <c r="E16" s="5">
        <f>SUM(PRODUCT($C14,$C16),PRODUCT($D14,$D16))</f>
        <v>600</v>
      </c>
      <c r="F16" s="5" t="s">
        <v>10</v>
      </c>
      <c r="G16" s="5">
        <v>600</v>
      </c>
    </row>
    <row r="17" spans="2:7" x14ac:dyDescent="0.25">
      <c r="B17" s="5"/>
      <c r="C17" s="5" t="s">
        <v>19</v>
      </c>
      <c r="D17" s="5"/>
      <c r="E17" s="5"/>
      <c r="F17" s="5"/>
      <c r="G17" s="5"/>
    </row>
    <row r="18" spans="2:7" x14ac:dyDescent="0.25">
      <c r="B18" s="5" t="s">
        <v>7</v>
      </c>
      <c r="C18" s="5">
        <v>50</v>
      </c>
      <c r="D18" s="5">
        <v>65</v>
      </c>
      <c r="E18" s="5" t="s">
        <v>20</v>
      </c>
      <c r="F18" s="5">
        <f>SUM(C19,D19)</f>
        <v>14750</v>
      </c>
      <c r="G18" s="5"/>
    </row>
    <row r="19" spans="2:7" x14ac:dyDescent="0.25">
      <c r="C19">
        <f>PRODUCT(C14,C18)</f>
        <v>5000</v>
      </c>
      <c r="D19">
        <f>PRODUCT(D14,D18)</f>
        <v>9750</v>
      </c>
    </row>
  </sheetData>
  <mergeCells count="9">
    <mergeCell ref="D3:E3"/>
    <mergeCell ref="B3:C4"/>
    <mergeCell ref="B5:C5"/>
    <mergeCell ref="B6:C6"/>
    <mergeCell ref="B7:C7"/>
    <mergeCell ref="L4:L5"/>
    <mergeCell ref="I4:I5"/>
    <mergeCell ref="I9:I10"/>
    <mergeCell ref="L9:L1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 о результатах 1</vt:lpstr>
      <vt:lpstr>Отчет об устойчивости 1</vt:lpstr>
      <vt:lpstr>Отчет о пределах 1</vt:lpstr>
      <vt:lpstr>Отчет о пределах 2</vt:lpstr>
      <vt:lpstr>Лист8</vt:lpstr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</dc:creator>
  <cp:lastModifiedBy>Ami</cp:lastModifiedBy>
  <dcterms:created xsi:type="dcterms:W3CDTF">2019-09-19T12:25:53Z</dcterms:created>
  <dcterms:modified xsi:type="dcterms:W3CDTF">2019-11-12T13:48:08Z</dcterms:modified>
</cp:coreProperties>
</file>