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05"/>
  </bookViews>
  <sheets>
    <sheet name="Золотое  сечение" sheetId="2" r:id="rId1"/>
    <sheet name="Фибоначчи" sheetId="1" r:id="rId2"/>
    <sheet name="Лист1" sheetId="5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5" l="1"/>
  <c r="D11" i="5"/>
  <c r="E10" i="5"/>
  <c r="H10" i="5" s="1"/>
  <c r="D10" i="5"/>
  <c r="F10" i="5" s="1"/>
  <c r="A27" i="2"/>
  <c r="D27" i="2"/>
  <c r="F9" i="2"/>
  <c r="D9" i="2"/>
  <c r="F8" i="2"/>
  <c r="D8" i="2"/>
  <c r="D2" i="1"/>
  <c r="E8" i="1"/>
  <c r="G8" i="1" s="1"/>
  <c r="D8" i="1"/>
  <c r="F8" i="1"/>
  <c r="E2" i="1"/>
  <c r="G10" i="5" l="1"/>
  <c r="E8" i="2"/>
  <c r="C8" i="2"/>
  <c r="B8" i="2"/>
  <c r="B3" i="2"/>
  <c r="B2" i="2"/>
  <c r="C9" i="1"/>
  <c r="F9" i="1" s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H8" i="1"/>
  <c r="B9" i="1" s="1"/>
  <c r="D9" i="1" s="1"/>
  <c r="J10" i="5" l="1"/>
  <c r="I10" i="5"/>
  <c r="E9" i="1"/>
  <c r="G9" i="1" s="1"/>
  <c r="F11" i="5" l="1"/>
  <c r="H11" i="5"/>
  <c r="H9" i="1"/>
  <c r="C10" i="1" s="1"/>
  <c r="F10" i="1" s="1"/>
  <c r="G11" i="5" l="1"/>
  <c r="I11" i="5" s="1"/>
  <c r="B10" i="1"/>
  <c r="D10" i="1" s="1"/>
  <c r="J11" i="5" l="1"/>
  <c r="E10" i="1"/>
  <c r="G10" i="1" s="1"/>
  <c r="D12" i="5" l="1"/>
  <c r="F12" i="5" s="1"/>
  <c r="E12" i="5"/>
  <c r="H12" i="5" s="1"/>
  <c r="H10" i="1"/>
  <c r="C11" i="1" s="1"/>
  <c r="F11" i="1" s="1"/>
  <c r="G12" i="5" l="1"/>
  <c r="J12" i="5" s="1"/>
  <c r="B11" i="1"/>
  <c r="D11" i="1" s="1"/>
  <c r="I12" i="5" l="1"/>
  <c r="E13" i="5" s="1"/>
  <c r="E11" i="1"/>
  <c r="G11" i="1" s="1"/>
  <c r="D13" i="5" l="1"/>
  <c r="F13" i="5" s="1"/>
  <c r="H13" i="5"/>
  <c r="H11" i="1"/>
  <c r="C12" i="1" s="1"/>
  <c r="F12" i="1" s="1"/>
  <c r="G13" i="5" l="1"/>
  <c r="J13" i="5" s="1"/>
  <c r="B12" i="1"/>
  <c r="D12" i="1" s="1"/>
  <c r="I13" i="5" l="1"/>
  <c r="D14" i="5" s="1"/>
  <c r="E12" i="1"/>
  <c r="E14" i="5" l="1"/>
  <c r="H14" i="5" s="1"/>
  <c r="F14" i="5"/>
  <c r="G12" i="1"/>
  <c r="H12" i="1"/>
  <c r="G14" i="5" l="1"/>
  <c r="J14" i="5" s="1"/>
  <c r="B13" i="1"/>
  <c r="D13" i="1" s="1"/>
  <c r="C13" i="1"/>
  <c r="F13" i="1" s="1"/>
  <c r="I14" i="5" l="1"/>
  <c r="D15" i="5" s="1"/>
  <c r="E13" i="1"/>
  <c r="G13" i="1" s="1"/>
  <c r="E15" i="5" l="1"/>
  <c r="H15" i="5" s="1"/>
  <c r="F15" i="5"/>
  <c r="B14" i="1"/>
  <c r="H13" i="1"/>
  <c r="C14" i="1" s="1"/>
  <c r="F14" i="1" s="1"/>
  <c r="G15" i="5" l="1"/>
  <c r="D14" i="1"/>
  <c r="E14" i="1" s="1"/>
  <c r="I15" i="5" l="1"/>
  <c r="J15" i="5"/>
  <c r="E16" i="5" s="1"/>
  <c r="G14" i="1"/>
  <c r="H14" i="1"/>
  <c r="C15" i="1" s="1"/>
  <c r="F15" i="1" s="1"/>
  <c r="D16" i="5" l="1"/>
  <c r="F16" i="5" s="1"/>
  <c r="H16" i="5"/>
  <c r="B15" i="1"/>
  <c r="D15" i="1" s="1"/>
  <c r="E15" i="1" s="1"/>
  <c r="G16" i="5" l="1"/>
  <c r="J16" i="5" s="1"/>
  <c r="H15" i="1"/>
  <c r="B16" i="1"/>
  <c r="G15" i="1"/>
  <c r="I16" i="5" l="1"/>
  <c r="E17" i="5" s="1"/>
  <c r="D16" i="1"/>
  <c r="C16" i="1"/>
  <c r="F16" i="1" s="1"/>
  <c r="E16" i="1" s="1"/>
  <c r="D17" i="5" l="1"/>
  <c r="F17" i="5" s="1"/>
  <c r="H17" i="5"/>
  <c r="C17" i="1"/>
  <c r="F17" i="1" s="1"/>
  <c r="G16" i="1"/>
  <c r="H16" i="1"/>
  <c r="G17" i="5" l="1"/>
  <c r="I17" i="5" s="1"/>
  <c r="B17" i="1"/>
  <c r="D17" i="1" s="1"/>
  <c r="E17" i="1" s="1"/>
  <c r="H17" i="1" s="1"/>
  <c r="J17" i="5" l="1"/>
  <c r="B18" i="1"/>
  <c r="D18" i="1" s="1"/>
  <c r="G17" i="1"/>
  <c r="C18" i="1" s="1"/>
  <c r="F18" i="1" s="1"/>
  <c r="E18" i="1" l="1"/>
  <c r="C19" i="1" s="1"/>
  <c r="F19" i="1" s="1"/>
  <c r="G18" i="1" l="1"/>
  <c r="H18" i="1"/>
  <c r="B19" i="1" l="1"/>
  <c r="D19" i="1" s="1"/>
  <c r="E19" i="1" s="1"/>
  <c r="H19" i="1" s="1"/>
  <c r="G19" i="1" l="1"/>
  <c r="C20" i="1" s="1"/>
  <c r="F20" i="1" s="1"/>
  <c r="B20" i="1"/>
  <c r="D20" i="1" s="1"/>
  <c r="G8" i="2"/>
  <c r="H8" i="2"/>
  <c r="E20" i="1" l="1"/>
  <c r="H20" i="1" s="1"/>
  <c r="C9" i="2"/>
  <c r="B9" i="2"/>
  <c r="G20" i="1" l="1"/>
  <c r="B21" i="1" s="1"/>
  <c r="D21" i="1" s="1"/>
  <c r="E21" i="1" s="1"/>
  <c r="C21" i="1"/>
  <c r="F21" i="1" s="1"/>
  <c r="E9" i="2" l="1"/>
  <c r="G9" i="2" s="1"/>
  <c r="G21" i="1"/>
  <c r="H21" i="1"/>
  <c r="B22" i="1"/>
  <c r="H9" i="2" l="1"/>
  <c r="C10" i="2" s="1"/>
  <c r="F10" i="2" s="1"/>
  <c r="C22" i="1"/>
  <c r="F22" i="1" s="1"/>
  <c r="D22" i="1"/>
  <c r="A26" i="1" s="1"/>
  <c r="B10" i="2" l="1"/>
  <c r="D10" i="2" s="1"/>
  <c r="E22" i="1"/>
  <c r="H22" i="1" s="1"/>
  <c r="G22" i="1" l="1"/>
  <c r="E10" i="2" l="1"/>
  <c r="H10" i="2" s="1"/>
  <c r="G10" i="2" l="1"/>
  <c r="B11" i="2" s="1"/>
  <c r="D11" i="2" s="1"/>
  <c r="C11" i="2" l="1"/>
  <c r="F11" i="2" s="1"/>
  <c r="E11" i="2" l="1"/>
  <c r="G11" i="2" s="1"/>
  <c r="H11" i="2" l="1"/>
  <c r="B12" i="2" s="1"/>
  <c r="D12" i="2" s="1"/>
  <c r="C12" i="2" l="1"/>
  <c r="F12" i="2" l="1"/>
  <c r="E12" i="2" s="1"/>
  <c r="H12" i="2" l="1"/>
  <c r="G12" i="2"/>
  <c r="C13" i="2" s="1"/>
  <c r="F13" i="2" s="1"/>
  <c r="B13" i="2" l="1"/>
  <c r="D13" i="2" s="1"/>
  <c r="E13" i="2" s="1"/>
  <c r="H13" i="2" l="1"/>
  <c r="G13" i="2"/>
  <c r="C14" i="2" l="1"/>
  <c r="F14" i="2" s="1"/>
  <c r="B14" i="2"/>
  <c r="D14" i="2" s="1"/>
  <c r="E14" i="2" l="1"/>
  <c r="H14" i="2" l="1"/>
  <c r="G14" i="2"/>
  <c r="B15" i="2" l="1"/>
  <c r="D15" i="2" s="1"/>
  <c r="C15" i="2"/>
  <c r="F15" i="2" s="1"/>
  <c r="E15" i="2" l="1"/>
  <c r="H15" i="2" l="1"/>
  <c r="G15" i="2"/>
  <c r="B16" i="2" l="1"/>
  <c r="D16" i="2" s="1"/>
  <c r="C16" i="2"/>
  <c r="F16" i="2" s="1"/>
  <c r="E16" i="2" l="1"/>
  <c r="H16" i="2" s="1"/>
  <c r="G16" i="2" l="1"/>
  <c r="B17" i="2" s="1"/>
  <c r="D17" i="2" s="1"/>
  <c r="C17" i="2" l="1"/>
  <c r="F17" i="2" s="1"/>
  <c r="E17" i="2" l="1"/>
  <c r="H17" i="2" l="1"/>
  <c r="G17" i="2"/>
  <c r="B18" i="2" l="1"/>
  <c r="D18" i="2" s="1"/>
  <c r="C18" i="2"/>
  <c r="F18" i="2" s="1"/>
  <c r="E18" i="2" l="1"/>
  <c r="H18" i="2" l="1"/>
  <c r="G18" i="2"/>
  <c r="C19" i="2" l="1"/>
  <c r="F19" i="2" s="1"/>
  <c r="B19" i="2"/>
  <c r="D19" i="2" s="1"/>
  <c r="E19" i="2" l="1"/>
  <c r="H19" i="2" l="1"/>
  <c r="G19" i="2"/>
  <c r="B20" i="2" s="1"/>
  <c r="D20" i="2" s="1"/>
  <c r="C20" i="2" l="1"/>
  <c r="F20" i="2" l="1"/>
  <c r="E20" i="2" s="1"/>
  <c r="G20" i="2" l="1"/>
  <c r="B21" i="2" s="1"/>
  <c r="H20" i="2"/>
  <c r="C21" i="2" s="1"/>
  <c r="F21" i="2" s="1"/>
  <c r="D21" i="2" l="1"/>
  <c r="E21" i="2" s="1"/>
  <c r="H21" i="2" l="1"/>
  <c r="G21" i="2"/>
  <c r="C22" i="2" s="1"/>
  <c r="F22" i="2" l="1"/>
  <c r="B22" i="2"/>
  <c r="D22" i="2" s="1"/>
  <c r="E22" i="2" l="1"/>
  <c r="H22" i="2" s="1"/>
  <c r="G22" i="2" l="1"/>
</calcChain>
</file>

<file path=xl/sharedStrings.xml><?xml version="1.0" encoding="utf-8"?>
<sst xmlns="http://schemas.openxmlformats.org/spreadsheetml/2006/main" count="46" uniqueCount="14">
  <si>
    <t>Номер итерации</t>
  </si>
  <si>
    <t>x1</t>
  </si>
  <si>
    <t>x2</t>
  </si>
  <si>
    <t>f(x1)</t>
  </si>
  <si>
    <t>&lt;= &gt;</t>
  </si>
  <si>
    <t>f(x2)</t>
  </si>
  <si>
    <t>a</t>
  </si>
  <si>
    <t>b</t>
  </si>
  <si>
    <t>N</t>
  </si>
  <si>
    <t>-</t>
  </si>
  <si>
    <t>F</t>
  </si>
  <si>
    <t>e</t>
  </si>
  <si>
    <t>Ф1</t>
  </si>
  <si>
    <t>Ф2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</si>
</sst>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C21" sqref="C21"/>
    </sheetView>
  </sheetViews>
  <sheetFormatPr defaultRowHeight="15" x14ac:dyDescent="0.25"/>
  <cols>
    <col min="1" max="1" width="16.7109375" customWidth="1"/>
    <col min="4" max="4" width="14" customWidth="1"/>
    <col min="6" max="6" width="14" customWidth="1"/>
  </cols>
  <sheetData>
    <row r="1" spans="1:8" ht="14.45" x14ac:dyDescent="0.3">
      <c r="A1" t="s">
        <v>8</v>
      </c>
      <c r="B1">
        <v>16</v>
      </c>
    </row>
    <row r="2" spans="1:8" x14ac:dyDescent="0.25">
      <c r="A2" t="s">
        <v>12</v>
      </c>
      <c r="B2">
        <f>(3-POWER(5,0.5))/2</f>
        <v>0.3819660112501051</v>
      </c>
    </row>
    <row r="3" spans="1:8" x14ac:dyDescent="0.25">
      <c r="A3" t="s">
        <v>13</v>
      </c>
      <c r="B3">
        <f>(POWER(5,0.5)-1)/2</f>
        <v>0.6180339887498949</v>
      </c>
    </row>
    <row r="6" spans="1:8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</row>
    <row r="7" spans="1:8" ht="14.45" x14ac:dyDescent="0.3">
      <c r="A7" s="2">
        <v>0</v>
      </c>
      <c r="B7" s="2" t="s">
        <v>9</v>
      </c>
      <c r="C7" s="2" t="s">
        <v>9</v>
      </c>
      <c r="D7" s="2" t="s">
        <v>9</v>
      </c>
      <c r="E7" s="2" t="s">
        <v>9</v>
      </c>
      <c r="F7" s="2" t="s">
        <v>9</v>
      </c>
      <c r="G7" s="2">
        <v>0</v>
      </c>
      <c r="H7" s="2">
        <v>8</v>
      </c>
    </row>
    <row r="8" spans="1:8" ht="14.45" x14ac:dyDescent="0.3">
      <c r="A8" s="2">
        <v>1</v>
      </c>
      <c r="B8" s="2">
        <f>G7+$B$2*(H7-G7)</f>
        <v>3.0557280900008408</v>
      </c>
      <c r="C8" s="2">
        <f>G7+$B$3*(H7-G7)</f>
        <v>4.9442719099991592</v>
      </c>
      <c r="D8" s="2">
        <f>B8*B8-7*B8+1</f>
        <v>-11.0526224699857</v>
      </c>
      <c r="E8" s="2" t="str">
        <f>IF(D8&gt;F8,"&gt;","&lt;=")</f>
        <v>&lt;=</v>
      </c>
      <c r="F8" s="2">
        <f>C8*C8-7*C8+1</f>
        <v>-9.1640786499873812</v>
      </c>
      <c r="G8" s="2">
        <f>IF(E8="&lt;=",G7,B8)</f>
        <v>0</v>
      </c>
      <c r="H8" s="2">
        <f>IF(E8="&lt;=",C8,H7)</f>
        <v>4.9442719099991592</v>
      </c>
    </row>
    <row r="9" spans="1:8" ht="14.45" x14ac:dyDescent="0.3">
      <c r="A9" s="2">
        <v>2</v>
      </c>
      <c r="B9" s="2">
        <f t="shared" ref="B9:B22" si="0">G8+$B$2*(H8-G8)</f>
        <v>1.8885438199983176</v>
      </c>
      <c r="C9" s="2">
        <f t="shared" ref="C9:C22" si="1">G8+$B$3*(H8-G8)</f>
        <v>3.0557280900008417</v>
      </c>
      <c r="D9" s="2">
        <f t="shared" ref="D9:D22" si="2">B9*B9-7*B9+1</f>
        <v>-8.6532089799343836</v>
      </c>
      <c r="E9" s="2" t="str">
        <f>IF(D9&gt;F9,"&gt;","&lt;=")</f>
        <v>&gt;</v>
      </c>
      <c r="F9" s="2">
        <f t="shared" ref="F9:F22" si="3">C9*C9-7*C9+1</f>
        <v>-11.052622469985701</v>
      </c>
      <c r="G9" s="2">
        <f t="shared" ref="G9:G22" si="4">IF(E9="&lt;=",G8,B9)</f>
        <v>1.8885438199983176</v>
      </c>
      <c r="H9" s="2">
        <f t="shared" ref="H9:H22" si="5">IF(E9="&lt;=",C9,H8)</f>
        <v>4.9442719099991592</v>
      </c>
    </row>
    <row r="10" spans="1:8" ht="14.45" x14ac:dyDescent="0.3">
      <c r="A10" s="2">
        <v>3</v>
      </c>
      <c r="B10" s="2">
        <f t="shared" si="0"/>
        <v>3.0557280900008412</v>
      </c>
      <c r="C10" s="2">
        <f t="shared" si="1"/>
        <v>3.7770876399966355</v>
      </c>
      <c r="D10" s="2">
        <f t="shared" si="2"/>
        <v>-11.0526224699857</v>
      </c>
      <c r="E10" s="2" t="str">
        <f t="shared" ref="E10:E22" si="6">IF(D10&gt;F10,"&gt;","&lt;=")</f>
        <v>&gt;</v>
      </c>
      <c r="F10" s="2">
        <f t="shared" si="3"/>
        <v>-11.173222439761094</v>
      </c>
      <c r="G10" s="2">
        <f t="shared" si="4"/>
        <v>3.0557280900008412</v>
      </c>
      <c r="H10" s="2">
        <f t="shared" si="5"/>
        <v>4.9442719099991592</v>
      </c>
    </row>
    <row r="11" spans="1:8" ht="14.45" x14ac:dyDescent="0.3">
      <c r="A11" s="2">
        <v>4</v>
      </c>
      <c r="B11" s="2">
        <f t="shared" si="0"/>
        <v>3.7770876399966351</v>
      </c>
      <c r="C11" s="2">
        <f t="shared" si="1"/>
        <v>4.2229123600033649</v>
      </c>
      <c r="D11" s="2">
        <f t="shared" si="2"/>
        <v>-11.173222439761094</v>
      </c>
      <c r="E11" s="2" t="str">
        <f t="shared" si="6"/>
        <v>&lt;=</v>
      </c>
      <c r="F11" s="2">
        <f t="shared" si="3"/>
        <v>-10.727397719754368</v>
      </c>
      <c r="G11" s="2">
        <f t="shared" si="4"/>
        <v>3.0557280900008412</v>
      </c>
      <c r="H11" s="2">
        <f t="shared" si="5"/>
        <v>4.2229123600033649</v>
      </c>
    </row>
    <row r="12" spans="1:8" ht="14.45" x14ac:dyDescent="0.3">
      <c r="A12" s="2">
        <v>5</v>
      </c>
      <c r="B12" s="2">
        <f t="shared" si="0"/>
        <v>3.501552810007571</v>
      </c>
      <c r="C12" s="2">
        <f t="shared" si="1"/>
        <v>3.7770876399966351</v>
      </c>
      <c r="D12" s="2">
        <f t="shared" si="2"/>
        <v>-11.249997588781081</v>
      </c>
      <c r="E12" s="2" t="str">
        <f t="shared" si="6"/>
        <v>&lt;=</v>
      </c>
      <c r="F12" s="2">
        <f t="shared" si="3"/>
        <v>-11.173222439761094</v>
      </c>
      <c r="G12" s="2">
        <f t="shared" si="4"/>
        <v>3.0557280900008412</v>
      </c>
      <c r="H12" s="2">
        <f t="shared" si="5"/>
        <v>3.7770876399966351</v>
      </c>
    </row>
    <row r="13" spans="1:8" ht="14.45" x14ac:dyDescent="0.3">
      <c r="A13" s="2">
        <v>6</v>
      </c>
      <c r="B13" s="2">
        <f t="shared" si="0"/>
        <v>3.3312629199899053</v>
      </c>
      <c r="C13" s="2">
        <f t="shared" si="1"/>
        <v>3.501552810007571</v>
      </c>
      <c r="D13" s="2">
        <f t="shared" si="2"/>
        <v>-11.221527797829669</v>
      </c>
      <c r="E13" s="2" t="str">
        <f t="shared" si="6"/>
        <v>&gt;</v>
      </c>
      <c r="F13" s="2">
        <f t="shared" si="3"/>
        <v>-11.249997588781081</v>
      </c>
      <c r="G13" s="2">
        <f t="shared" si="4"/>
        <v>3.3312629199899053</v>
      </c>
      <c r="H13" s="2">
        <f t="shared" si="5"/>
        <v>3.7770876399966351</v>
      </c>
    </row>
    <row r="14" spans="1:8" ht="14.45" x14ac:dyDescent="0.3">
      <c r="A14" s="2">
        <v>7</v>
      </c>
      <c r="B14" s="2">
        <f t="shared" si="0"/>
        <v>3.501552810007571</v>
      </c>
      <c r="C14" s="2">
        <f t="shared" si="1"/>
        <v>3.6067977499789698</v>
      </c>
      <c r="D14" s="2">
        <f t="shared" si="2"/>
        <v>-11.249997588781081</v>
      </c>
      <c r="E14" s="2" t="str">
        <f t="shared" si="6"/>
        <v>&lt;=</v>
      </c>
      <c r="F14" s="2">
        <f t="shared" si="3"/>
        <v>-11.238594240599429</v>
      </c>
      <c r="G14" s="2">
        <f t="shared" si="4"/>
        <v>3.3312629199899053</v>
      </c>
      <c r="H14" s="2">
        <f t="shared" si="5"/>
        <v>3.6067977499789698</v>
      </c>
    </row>
    <row r="15" spans="1:8" ht="14.45" x14ac:dyDescent="0.3">
      <c r="A15" s="2">
        <v>8</v>
      </c>
      <c r="B15" s="2">
        <f t="shared" si="0"/>
        <v>3.4365078599613041</v>
      </c>
      <c r="C15" s="2">
        <f t="shared" si="1"/>
        <v>3.501552810007571</v>
      </c>
      <c r="D15" s="2">
        <f t="shared" si="2"/>
        <v>-11.245968748153308</v>
      </c>
      <c r="E15" s="2" t="str">
        <f t="shared" si="6"/>
        <v>&gt;</v>
      </c>
      <c r="F15" s="2">
        <f t="shared" si="3"/>
        <v>-11.249997588781081</v>
      </c>
      <c r="G15" s="2">
        <f t="shared" si="4"/>
        <v>3.4365078599613041</v>
      </c>
      <c r="H15" s="2">
        <f t="shared" si="5"/>
        <v>3.6067977499789698</v>
      </c>
    </row>
    <row r="16" spans="1:8" ht="14.45" x14ac:dyDescent="0.3">
      <c r="A16" s="2">
        <v>9</v>
      </c>
      <c r="B16" s="2">
        <f t="shared" si="0"/>
        <v>3.501552810007571</v>
      </c>
      <c r="C16" s="2">
        <f t="shared" si="1"/>
        <v>3.541752799932703</v>
      </c>
      <c r="D16" s="2">
        <f t="shared" si="2"/>
        <v>-11.249997588781081</v>
      </c>
      <c r="E16" s="2" t="str">
        <f t="shared" si="6"/>
        <v>&lt;=</v>
      </c>
      <c r="F16" s="2">
        <f t="shared" si="3"/>
        <v>-11.248256703697781</v>
      </c>
      <c r="G16" s="2">
        <f t="shared" si="4"/>
        <v>3.4365078599613041</v>
      </c>
      <c r="H16" s="2">
        <f t="shared" si="5"/>
        <v>3.541752799932703</v>
      </c>
    </row>
    <row r="17" spans="1:8" ht="14.45" x14ac:dyDescent="0.3">
      <c r="A17" s="2">
        <v>10</v>
      </c>
      <c r="B17" s="2">
        <f t="shared" si="0"/>
        <v>3.4767078498864361</v>
      </c>
      <c r="C17" s="2">
        <f t="shared" si="1"/>
        <v>3.501552810007571</v>
      </c>
      <c r="D17" s="2">
        <f t="shared" si="2"/>
        <v>-11.249457475743085</v>
      </c>
      <c r="E17" s="2" t="str">
        <f t="shared" si="6"/>
        <v>&gt;</v>
      </c>
      <c r="F17" s="2">
        <f t="shared" si="3"/>
        <v>-11.249997588781081</v>
      </c>
      <c r="G17" s="2">
        <f t="shared" si="4"/>
        <v>3.4767078498864361</v>
      </c>
      <c r="H17" s="2">
        <f t="shared" si="5"/>
        <v>3.541752799932703</v>
      </c>
    </row>
    <row r="18" spans="1:8" ht="14.45" x14ac:dyDescent="0.3">
      <c r="A18" s="2">
        <v>11</v>
      </c>
      <c r="B18" s="2">
        <f t="shared" si="0"/>
        <v>3.501552810007571</v>
      </c>
      <c r="C18" s="2">
        <f t="shared" si="1"/>
        <v>3.5169078398115681</v>
      </c>
      <c r="D18" s="2">
        <f t="shared" si="2"/>
        <v>-11.249997588781081</v>
      </c>
      <c r="E18" s="2" t="str">
        <f t="shared" si="6"/>
        <v>&lt;=</v>
      </c>
      <c r="F18" s="2">
        <f t="shared" si="3"/>
        <v>-11.249714124952906</v>
      </c>
      <c r="G18" s="2">
        <f t="shared" si="4"/>
        <v>3.4767078498864361</v>
      </c>
      <c r="H18" s="2">
        <f t="shared" si="5"/>
        <v>3.5169078398115681</v>
      </c>
    </row>
    <row r="19" spans="1:8" ht="14.45" x14ac:dyDescent="0.3">
      <c r="A19" s="2">
        <v>12</v>
      </c>
      <c r="B19" s="2">
        <f t="shared" si="0"/>
        <v>3.4920628796904332</v>
      </c>
      <c r="C19" s="2">
        <f t="shared" si="1"/>
        <v>3.501552810007571</v>
      </c>
      <c r="D19" s="2">
        <f t="shared" si="2"/>
        <v>-11.249937002121191</v>
      </c>
      <c r="E19" s="2" t="str">
        <f t="shared" si="6"/>
        <v>&gt;</v>
      </c>
      <c r="F19" s="2">
        <f t="shared" si="3"/>
        <v>-11.249997588781081</v>
      </c>
      <c r="G19" s="2">
        <f t="shared" si="4"/>
        <v>3.4920628796904332</v>
      </c>
      <c r="H19" s="2">
        <f t="shared" si="5"/>
        <v>3.5169078398115681</v>
      </c>
    </row>
    <row r="20" spans="1:8" ht="14.45" x14ac:dyDescent="0.3">
      <c r="A20" s="2">
        <v>13</v>
      </c>
      <c r="B20" s="2">
        <f t="shared" si="0"/>
        <v>3.501552810007571</v>
      </c>
      <c r="C20" s="2">
        <f t="shared" si="1"/>
        <v>3.5074179094944302</v>
      </c>
      <c r="D20" s="2">
        <f t="shared" si="2"/>
        <v>-11.249997588781081</v>
      </c>
      <c r="E20" s="2" t="str">
        <f t="shared" si="6"/>
        <v>&lt;=</v>
      </c>
      <c r="F20" s="2">
        <f t="shared" si="3"/>
        <v>-11.249944974618733</v>
      </c>
      <c r="G20" s="2">
        <f t="shared" si="4"/>
        <v>3.4920628796904332</v>
      </c>
      <c r="H20" s="2">
        <f t="shared" si="5"/>
        <v>3.5074179094944302</v>
      </c>
    </row>
    <row r="21" spans="1:8" ht="14.45" x14ac:dyDescent="0.3">
      <c r="A21" s="2">
        <v>14</v>
      </c>
      <c r="B21" s="2">
        <f t="shared" si="0"/>
        <v>3.4979279791772924</v>
      </c>
      <c r="C21" s="2">
        <f t="shared" si="1"/>
        <v>3.501552810007571</v>
      </c>
      <c r="D21" s="2">
        <f t="shared" si="2"/>
        <v>-11.249995706729711</v>
      </c>
      <c r="E21" s="2" t="str">
        <f t="shared" si="6"/>
        <v>&gt;</v>
      </c>
      <c r="F21" s="2">
        <f t="shared" si="3"/>
        <v>-11.249997588781081</v>
      </c>
      <c r="G21" s="2">
        <f t="shared" si="4"/>
        <v>3.4979279791772924</v>
      </c>
      <c r="H21" s="2">
        <f t="shared" si="5"/>
        <v>3.5074179094944302</v>
      </c>
    </row>
    <row r="22" spans="1:8" ht="14.45" x14ac:dyDescent="0.3">
      <c r="A22" s="2">
        <v>15</v>
      </c>
      <c r="B22" s="2">
        <f t="shared" si="0"/>
        <v>3.501552810007571</v>
      </c>
      <c r="C22" s="2">
        <f t="shared" si="1"/>
        <v>3.5037930786641516</v>
      </c>
      <c r="D22" s="2">
        <f t="shared" si="2"/>
        <v>-11.249997588781081</v>
      </c>
      <c r="E22" s="2" t="str">
        <f t="shared" si="6"/>
        <v>&lt;=</v>
      </c>
      <c r="F22" s="2">
        <f t="shared" si="3"/>
        <v>-11.249985612554246</v>
      </c>
      <c r="G22" s="2">
        <f t="shared" si="4"/>
        <v>3.4979279791772924</v>
      </c>
      <c r="H22" s="2">
        <f t="shared" si="5"/>
        <v>3.5037930786641516</v>
      </c>
    </row>
    <row r="27" spans="1:8" x14ac:dyDescent="0.25">
      <c r="A27">
        <f>MIN(D8:D22)</f>
        <v>-11.249997588781081</v>
      </c>
      <c r="D27">
        <f>MIN(F8:F22)</f>
        <v>-11.249997588781081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C8" sqref="C8"/>
    </sheetView>
  </sheetViews>
  <sheetFormatPr defaultRowHeight="15" x14ac:dyDescent="0.25"/>
  <cols>
    <col min="1" max="1" width="15.85546875" customWidth="1"/>
    <col min="4" max="4" width="10.5703125" customWidth="1"/>
    <col min="6" max="6" width="13.7109375" customWidth="1"/>
  </cols>
  <sheetData>
    <row r="1" spans="1:20" ht="14.45" x14ac:dyDescent="0.3">
      <c r="A1" t="s">
        <v>8</v>
      </c>
      <c r="B1">
        <v>16</v>
      </c>
    </row>
    <row r="2" spans="1:20" ht="14.45" x14ac:dyDescent="0.3">
      <c r="A2" t="s">
        <v>10</v>
      </c>
      <c r="B2">
        <v>1</v>
      </c>
      <c r="C2">
        <v>1</v>
      </c>
      <c r="D2">
        <f>C2+B2</f>
        <v>2</v>
      </c>
      <c r="E2">
        <f>D2+C2</f>
        <v>3</v>
      </c>
      <c r="F2">
        <f t="shared" ref="E2:T2" si="0">E2+D2</f>
        <v>5</v>
      </c>
      <c r="G2">
        <f t="shared" si="0"/>
        <v>8</v>
      </c>
      <c r="H2">
        <f t="shared" si="0"/>
        <v>13</v>
      </c>
      <c r="I2">
        <f t="shared" si="0"/>
        <v>21</v>
      </c>
      <c r="J2">
        <f t="shared" si="0"/>
        <v>34</v>
      </c>
      <c r="K2">
        <f t="shared" si="0"/>
        <v>55</v>
      </c>
      <c r="L2">
        <f t="shared" si="0"/>
        <v>89</v>
      </c>
      <c r="M2">
        <f t="shared" si="0"/>
        <v>144</v>
      </c>
      <c r="N2">
        <f t="shared" si="0"/>
        <v>233</v>
      </c>
      <c r="O2">
        <f t="shared" si="0"/>
        <v>377</v>
      </c>
      <c r="P2">
        <f t="shared" si="0"/>
        <v>610</v>
      </c>
      <c r="Q2">
        <f t="shared" si="0"/>
        <v>987</v>
      </c>
      <c r="R2">
        <f t="shared" si="0"/>
        <v>1597</v>
      </c>
      <c r="S2">
        <f t="shared" si="0"/>
        <v>2584</v>
      </c>
      <c r="T2">
        <f t="shared" si="0"/>
        <v>4181</v>
      </c>
    </row>
    <row r="3" spans="1:20" ht="14.45" x14ac:dyDescent="0.3">
      <c r="A3" t="s">
        <v>11</v>
      </c>
      <c r="B3">
        <v>0.2</v>
      </c>
    </row>
    <row r="6" spans="1:20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</row>
    <row r="7" spans="1:20" ht="14.45" x14ac:dyDescent="0.3">
      <c r="A7" s="2">
        <v>0</v>
      </c>
      <c r="B7" s="2" t="s">
        <v>9</v>
      </c>
      <c r="C7" s="2" t="s">
        <v>9</v>
      </c>
      <c r="D7" s="2" t="s">
        <v>9</v>
      </c>
      <c r="E7" s="2" t="s">
        <v>9</v>
      </c>
      <c r="F7" s="2" t="s">
        <v>9</v>
      </c>
      <c r="G7" s="2">
        <v>0</v>
      </c>
      <c r="H7" s="2">
        <v>8</v>
      </c>
    </row>
    <row r="8" spans="1:20" ht="14.45" x14ac:dyDescent="0.3">
      <c r="A8" s="2">
        <v>1</v>
      </c>
      <c r="B8" s="2">
        <v>3.056</v>
      </c>
      <c r="C8" s="2">
        <v>4.944</v>
      </c>
      <c r="D8" s="2">
        <f>B8*B8-7*B8+1</f>
        <v>-11.052864</v>
      </c>
      <c r="E8" s="2" t="str">
        <f>IF(D8&gt;F8,"&gt;","&lt;=")</f>
        <v>&lt;=</v>
      </c>
      <c r="F8" s="2">
        <f>C8*C8-7*C8+1</f>
        <v>-9.1648639999999979</v>
      </c>
      <c r="G8" s="2">
        <f>IF(E8="&lt;=",G7,B8)</f>
        <v>0</v>
      </c>
      <c r="H8" s="2">
        <f>IF(E8="&lt;=",C8,H7)</f>
        <v>4.944</v>
      </c>
    </row>
    <row r="9" spans="1:20" ht="14.45" x14ac:dyDescent="0.3">
      <c r="A9" s="2">
        <v>2</v>
      </c>
      <c r="B9" s="2">
        <f ca="1">IF(E8="&lt;=",G8+(OFFSET($B$2,0,$B$1-A9-1)/OFFSET($B$2,0,$B$1-A9+1))*(H8-G8)-((POWER(-1,$B$1-A9+1)/OFFSET($B$2,0,$B$1-A9+1))*$B$3),C8)</f>
        <v>1.8886403242147922</v>
      </c>
      <c r="C9" s="2">
        <f ca="1">IF(E8="&gt;",G8+(OFFSET($B$2,0,$B$1-A9)/OFFSET($B$2,0,$B$1-A9+1))*(H8-G8)+((POWER(-1,$B$1-A9+1)/OFFSET($B$2,0,$B$1-A9+1))*$B$3),B8)</f>
        <v>3.056</v>
      </c>
      <c r="D9" s="2">
        <f t="shared" ref="D9:D22" ca="1" si="1">B9*B9-7*B9+1</f>
        <v>-8.6535199952533901</v>
      </c>
      <c r="E9" s="2" t="str">
        <f ca="1">IF(D9&gt;F9,"&gt;","&lt;=")</f>
        <v>&gt;</v>
      </c>
      <c r="F9" s="2">
        <f t="shared" ref="F9:F22" ca="1" si="2">C9*C9-7*C9+1</f>
        <v>-11.052864</v>
      </c>
      <c r="G9" s="2">
        <f ca="1">IF(E9="&lt;=",G8,B9)</f>
        <v>1.8886403242147922</v>
      </c>
      <c r="H9" s="2">
        <f t="shared" ref="H9:H22" ca="1" si="3">IF(E9="&lt;=",C9,H8)</f>
        <v>4.944</v>
      </c>
    </row>
    <row r="10" spans="1:20" ht="14.45" x14ac:dyDescent="0.3">
      <c r="A10" s="2">
        <v>3</v>
      </c>
      <c r="B10" s="2">
        <f t="shared" ref="B10:B22" ca="1" si="4">IF(E9="&lt;=",G9+(OFFSET($B$2,0,$B$1-A10-1)/OFFSET($B$2,0,$B$1-A10+1))*(H9-G9)-((POWER(-1,$B$1-A10+1)/OFFSET($B$2,0,$B$1-A10+1))*$B$3),C9)</f>
        <v>3.056</v>
      </c>
      <c r="C10" s="2">
        <f t="shared" ref="C10:C22" ca="1" si="5">IF(E9="&gt;",G9+(OFFSET($B$2,0,$B$1-A10)/OFFSET($B$2,0,$B$1-A10+1))*(H9-G9)+((POWER(-1,$B$1-A10+1)/OFFSET($B$2,0,$B$1-A10+1))*$B$3),B9)</f>
        <v>3.777280648429584</v>
      </c>
      <c r="D10" s="2">
        <f t="shared" ca="1" si="1"/>
        <v>-11.052864</v>
      </c>
      <c r="E10" s="2" t="str">
        <f t="shared" ref="E10:E22" ca="1" si="6">IF(D10&gt;F10,"&gt;","&lt;=")</f>
        <v>&gt;</v>
      </c>
      <c r="F10" s="2">
        <f t="shared" ca="1" si="2"/>
        <v>-11.173115442006468</v>
      </c>
      <c r="G10" s="2">
        <f ca="1">IF(E10="&lt;=",G9,B10)</f>
        <v>3.056</v>
      </c>
      <c r="H10" s="2">
        <f t="shared" ca="1" si="3"/>
        <v>4.944</v>
      </c>
    </row>
    <row r="11" spans="1:20" ht="14.45" x14ac:dyDescent="0.3">
      <c r="A11" s="2">
        <v>4</v>
      </c>
      <c r="B11" s="2">
        <f t="shared" ca="1" si="4"/>
        <v>3.777280648429584</v>
      </c>
      <c r="C11" s="2">
        <f t="shared" ca="1" si="5"/>
        <v>4.2223236074270556</v>
      </c>
      <c r="D11" s="2">
        <f t="shared" ca="1" si="1"/>
        <v>-11.173115442006468</v>
      </c>
      <c r="E11" s="2" t="str">
        <f t="shared" ca="1" si="6"/>
        <v>&lt;=</v>
      </c>
      <c r="F11" s="2">
        <f t="shared" ca="1" si="2"/>
        <v>-10.728248606153564</v>
      </c>
      <c r="G11" s="2">
        <f t="shared" ref="G9:G22" ca="1" si="7">IF(E11="&lt;=",G10,B11)</f>
        <v>3.056</v>
      </c>
      <c r="H11" s="2">
        <f t="shared" ca="1" si="3"/>
        <v>4.2223236074270556</v>
      </c>
    </row>
    <row r="12" spans="1:20" ht="14.45" x14ac:dyDescent="0.3">
      <c r="A12" s="2">
        <v>5</v>
      </c>
      <c r="B12" s="2">
        <f t="shared" ca="1" si="4"/>
        <v>3.5006472148541112</v>
      </c>
      <c r="C12" s="2">
        <f t="shared" ca="1" si="5"/>
        <v>3.777280648429584</v>
      </c>
      <c r="D12" s="2">
        <f t="shared" ca="1" si="1"/>
        <v>-11.249999581112931</v>
      </c>
      <c r="E12" s="2" t="str">
        <f t="shared" ca="1" si="6"/>
        <v>&lt;=</v>
      </c>
      <c r="F12" s="2">
        <f t="shared" ca="1" si="2"/>
        <v>-11.173115442006468</v>
      </c>
      <c r="G12" s="2">
        <f t="shared" ca="1" si="7"/>
        <v>3.056</v>
      </c>
      <c r="H12" s="2">
        <f t="shared" ca="1" si="3"/>
        <v>3.777280648429584</v>
      </c>
    </row>
    <row r="13" spans="1:20" ht="14.45" x14ac:dyDescent="0.3">
      <c r="A13" s="2">
        <v>6</v>
      </c>
      <c r="B13" s="2">
        <f t="shared" ca="1" si="4"/>
        <v>3.3328780254418553</v>
      </c>
      <c r="C13" s="2">
        <f t="shared" ca="1" si="5"/>
        <v>3.5006472148541112</v>
      </c>
      <c r="D13" s="2">
        <f t="shared" ca="1" si="1"/>
        <v>-11.222070245619788</v>
      </c>
      <c r="E13" s="2" t="str">
        <f t="shared" ca="1" si="6"/>
        <v>&gt;</v>
      </c>
      <c r="F13" s="2">
        <f t="shared" ca="1" si="2"/>
        <v>-11.249999581112931</v>
      </c>
      <c r="G13" s="2">
        <f t="shared" ca="1" si="7"/>
        <v>3.3328780254418553</v>
      </c>
      <c r="H13" s="2">
        <f t="shared" ca="1" si="3"/>
        <v>3.777280648429584</v>
      </c>
    </row>
    <row r="14" spans="1:20" ht="14.45" x14ac:dyDescent="0.3">
      <c r="A14" s="2">
        <v>7</v>
      </c>
      <c r="B14" s="2">
        <f t="shared" ca="1" si="4"/>
        <v>3.5006472148541112</v>
      </c>
      <c r="C14" s="2">
        <f t="shared" ca="1" si="5"/>
        <v>3.6097560508837101</v>
      </c>
      <c r="D14" s="2">
        <f t="shared" ca="1" si="1"/>
        <v>-11.249999581112931</v>
      </c>
      <c r="E14" s="2" t="str">
        <f t="shared" ca="1" si="6"/>
        <v>&lt;=</v>
      </c>
      <c r="F14" s="2">
        <f t="shared" ca="1" si="2"/>
        <v>-11.237953609294411</v>
      </c>
      <c r="G14" s="2">
        <f t="shared" ca="1" si="7"/>
        <v>3.3328780254418553</v>
      </c>
      <c r="H14" s="2">
        <f t="shared" ca="1" si="3"/>
        <v>3.6097560508837101</v>
      </c>
    </row>
    <row r="15" spans="1:20" ht="14.45" x14ac:dyDescent="0.3">
      <c r="A15" s="2">
        <v>8</v>
      </c>
      <c r="B15" s="2">
        <f t="shared" ca="1" si="4"/>
        <v>3.4422314533378362</v>
      </c>
      <c r="C15" s="2">
        <f t="shared" ca="1" si="5"/>
        <v>3.5006472148541112</v>
      </c>
      <c r="D15" s="2">
        <f t="shared" ca="1" si="1"/>
        <v>-11.246662795016542</v>
      </c>
      <c r="E15" s="2" t="str">
        <f t="shared" ca="1" si="6"/>
        <v>&gt;</v>
      </c>
      <c r="F15" s="2">
        <f t="shared" ca="1" si="2"/>
        <v>-11.249999581112931</v>
      </c>
      <c r="G15" s="2">
        <f t="shared" ca="1" si="7"/>
        <v>3.4422314533378362</v>
      </c>
      <c r="H15" s="2">
        <f t="shared" ca="1" si="3"/>
        <v>3.6097560508837101</v>
      </c>
    </row>
    <row r="16" spans="1:20" ht="14.45" x14ac:dyDescent="0.3">
      <c r="A16" s="2">
        <v>9</v>
      </c>
      <c r="B16" s="2">
        <f ca="1">IF(E15="&lt;=",G15+(OFFSET($B$2,0,$B$1-A16-1)/OFFSET($B$2,0,$B$1-A16+1))*(H15-G15)-((POWER(-1,$B$1-A16+1)/OFFSET($B$2,0,$B$1-A16+1))*$B$3),C15)</f>
        <v>3.5006472148541112</v>
      </c>
      <c r="C16" s="2">
        <f ca="1">IF(E15="&gt;",G15+(OFFSET($B$2,0,$B$1-A16)/OFFSET($B$2,0,$B$1-A16+1))*(H15-G15)+((POWER(-1,$B$1-A16+1)/OFFSET($B$2,0,$B$1-A16+1))*$B$3),B15)</f>
        <v>3.5515848812338171</v>
      </c>
      <c r="D16" s="2">
        <f t="shared" ca="1" si="1"/>
        <v>-11.249999581112931</v>
      </c>
      <c r="E16" s="2" t="str">
        <f t="shared" ca="1" si="6"/>
        <v>&lt;=</v>
      </c>
      <c r="F16" s="2">
        <f t="shared" ca="1" si="2"/>
        <v>-11.247339000028092</v>
      </c>
      <c r="G16" s="2">
        <f t="shared" ca="1" si="7"/>
        <v>3.4422314533378362</v>
      </c>
      <c r="H16" s="2">
        <f t="shared" ca="1" si="3"/>
        <v>3.5515848812338171</v>
      </c>
    </row>
    <row r="17" spans="1:8" ht="14.45" x14ac:dyDescent="0.3">
      <c r="A17" s="2">
        <v>10</v>
      </c>
      <c r="B17" s="2">
        <f t="shared" ca="1" si="4"/>
        <v>3.4934137115839241</v>
      </c>
      <c r="C17" s="2">
        <f t="shared" ca="1" si="5"/>
        <v>3.5006472148541112</v>
      </c>
      <c r="D17" s="2">
        <f t="shared" ca="1" si="1"/>
        <v>-11.249956620804902</v>
      </c>
      <c r="E17" s="2" t="str">
        <f t="shared" ca="1" si="6"/>
        <v>&gt;</v>
      </c>
      <c r="F17" s="2">
        <f t="shared" ca="1" si="2"/>
        <v>-11.249999581112931</v>
      </c>
      <c r="G17" s="2">
        <f t="shared" ca="1" si="7"/>
        <v>3.4934137115839241</v>
      </c>
      <c r="H17" s="2">
        <f t="shared" ca="1" si="3"/>
        <v>3.5515848812338171</v>
      </c>
    </row>
    <row r="18" spans="1:8" ht="14.45" x14ac:dyDescent="0.3">
      <c r="A18" s="2">
        <v>11</v>
      </c>
      <c r="B18" s="2">
        <f t="shared" ca="1" si="4"/>
        <v>3.5006472148541112</v>
      </c>
      <c r="C18" s="2">
        <f t="shared" ca="1" si="5"/>
        <v>3.544595969830012</v>
      </c>
      <c r="D18" s="2">
        <f t="shared" ca="1" si="1"/>
        <v>-11.249999581112931</v>
      </c>
      <c r="E18" s="2" t="str">
        <f t="shared" ca="1" si="6"/>
        <v>&lt;=</v>
      </c>
      <c r="F18" s="2">
        <f t="shared" ca="1" si="2"/>
        <v>-11.24801119947492</v>
      </c>
      <c r="G18" s="2">
        <f t="shared" ca="1" si="7"/>
        <v>3.4934137115839241</v>
      </c>
      <c r="H18" s="2">
        <f t="shared" ca="1" si="3"/>
        <v>3.544595969830012</v>
      </c>
    </row>
    <row r="19" spans="1:8" ht="14.45" x14ac:dyDescent="0.3">
      <c r="A19" s="2">
        <v>12</v>
      </c>
      <c r="B19" s="2">
        <f t="shared" ca="1" si="4"/>
        <v>3.5376070584262069</v>
      </c>
      <c r="C19" s="2">
        <f t="shared" ca="1" si="5"/>
        <v>3.5006472148541112</v>
      </c>
      <c r="D19" s="2">
        <f t="shared" ca="1" si="1"/>
        <v>-11.248585709156528</v>
      </c>
      <c r="E19" s="2" t="str">
        <f t="shared" ca="1" si="6"/>
        <v>&gt;</v>
      </c>
      <c r="F19" s="2">
        <f t="shared" ca="1" si="2"/>
        <v>-11.249999581112931</v>
      </c>
      <c r="G19" s="2">
        <f t="shared" ca="1" si="7"/>
        <v>3.5376070584262069</v>
      </c>
      <c r="H19" s="2">
        <f t="shared" ca="1" si="3"/>
        <v>3.544595969830012</v>
      </c>
    </row>
    <row r="20" spans="1:8" ht="14.45" x14ac:dyDescent="0.3">
      <c r="A20" s="2">
        <v>13</v>
      </c>
      <c r="B20" s="2">
        <f t="shared" ca="1" si="4"/>
        <v>3.5006472148541112</v>
      </c>
      <c r="C20" s="2">
        <f t="shared" ca="1" si="5"/>
        <v>3.5818004052684902</v>
      </c>
      <c r="D20" s="2">
        <f t="shared" ca="1" si="1"/>
        <v>-11.249999581112931</v>
      </c>
      <c r="E20" s="2" t="str">
        <f t="shared" ca="1" si="6"/>
        <v>&lt;=</v>
      </c>
      <c r="F20" s="2">
        <f t="shared" ca="1" si="2"/>
        <v>-11.243308693697912</v>
      </c>
      <c r="G20" s="2">
        <f t="shared" ca="1" si="7"/>
        <v>3.5376070584262069</v>
      </c>
      <c r="H20" s="2">
        <f t="shared" ca="1" si="3"/>
        <v>3.5818004052684902</v>
      </c>
    </row>
    <row r="21" spans="1:8" ht="14.45" x14ac:dyDescent="0.3">
      <c r="A21" s="2">
        <v>14</v>
      </c>
      <c r="B21" s="2">
        <f t="shared" ca="1" si="4"/>
        <v>3.6190048407069684</v>
      </c>
      <c r="C21" s="2">
        <f t="shared" ca="1" si="5"/>
        <v>3.5006472148541112</v>
      </c>
      <c r="D21" s="2">
        <f t="shared" ca="1" si="1"/>
        <v>-11.235837847888311</v>
      </c>
      <c r="E21" s="2" t="str">
        <f t="shared" ca="1" si="6"/>
        <v>&gt;</v>
      </c>
      <c r="F21" s="2">
        <f t="shared" ca="1" si="2"/>
        <v>-11.249999581112931</v>
      </c>
      <c r="G21" s="2">
        <f t="shared" ca="1" si="7"/>
        <v>3.6190048407069684</v>
      </c>
      <c r="H21" s="2">
        <f t="shared" ca="1" si="3"/>
        <v>3.5818004052684902</v>
      </c>
    </row>
    <row r="22" spans="1:8" ht="14.45" x14ac:dyDescent="0.3">
      <c r="A22" s="2">
        <v>15</v>
      </c>
      <c r="B22" s="2">
        <f t="shared" ca="1" si="4"/>
        <v>3.5006472148541112</v>
      </c>
      <c r="C22" s="2">
        <f t="shared" ca="1" si="5"/>
        <v>3.7004026229877294</v>
      </c>
      <c r="D22" s="2">
        <f t="shared" ca="1" si="1"/>
        <v>-11.249999581112931</v>
      </c>
      <c r="E22" s="2" t="str">
        <f t="shared" ca="1" si="6"/>
        <v>&lt;=</v>
      </c>
      <c r="F22" s="2">
        <f t="shared" ca="1" si="2"/>
        <v>-11.209838788699637</v>
      </c>
      <c r="G22" s="2">
        <f t="shared" ca="1" si="7"/>
        <v>3.6190048407069684</v>
      </c>
      <c r="H22" s="2">
        <f t="shared" ca="1" si="3"/>
        <v>3.7004026229877294</v>
      </c>
    </row>
    <row r="23" spans="1:8" ht="14.45" x14ac:dyDescent="0.3">
      <c r="A23" s="1"/>
      <c r="B23" s="1"/>
      <c r="C23" s="1"/>
      <c r="D23" s="1"/>
      <c r="E23" s="1"/>
      <c r="F23" s="1"/>
      <c r="G23" s="1"/>
      <c r="H23" s="1"/>
    </row>
    <row r="24" spans="1:8" ht="14.45" x14ac:dyDescent="0.3">
      <c r="A24" s="1"/>
      <c r="B24" s="1"/>
      <c r="C24" s="1"/>
      <c r="D24" s="1"/>
      <c r="E24" s="1"/>
      <c r="F24" s="1"/>
      <c r="G24" s="1"/>
      <c r="H24" s="1"/>
    </row>
    <row r="26" spans="1:8" x14ac:dyDescent="0.25">
      <c r="A26">
        <f ca="1">MIN(D8:D22)</f>
        <v>-11.249999581112931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22" sqref="E22"/>
    </sheetView>
  </sheetViews>
  <sheetFormatPr defaultRowHeight="15" x14ac:dyDescent="0.25"/>
  <cols>
    <col min="2" max="2" width="10.7109375" customWidth="1"/>
    <col min="3" max="3" width="21" customWidth="1"/>
    <col min="4" max="4" width="15.28515625" customWidth="1"/>
    <col min="5" max="5" width="13.5703125" customWidth="1"/>
  </cols>
  <sheetData>
    <row r="2" spans="1:10" x14ac:dyDescent="0.25">
      <c r="A2" t="s">
        <v>11</v>
      </c>
      <c r="B2">
        <v>0.1</v>
      </c>
    </row>
    <row r="8" spans="1:10" x14ac:dyDescent="0.25"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</row>
    <row r="9" spans="1:10" x14ac:dyDescent="0.25">
      <c r="C9" s="2">
        <v>0</v>
      </c>
      <c r="D9" s="2" t="s">
        <v>9</v>
      </c>
      <c r="E9" s="2" t="s">
        <v>9</v>
      </c>
      <c r="F9" s="2" t="s">
        <v>9</v>
      </c>
      <c r="G9" s="2" t="s">
        <v>9</v>
      </c>
      <c r="H9" s="2" t="s">
        <v>9</v>
      </c>
      <c r="I9" s="2">
        <v>0</v>
      </c>
      <c r="J9" s="2">
        <v>8</v>
      </c>
    </row>
    <row r="10" spans="1:10" x14ac:dyDescent="0.25">
      <c r="C10" s="2">
        <v>1</v>
      </c>
      <c r="D10" s="2">
        <f>(J9+I9)/2-$B$2/2</f>
        <v>3.95</v>
      </c>
      <c r="E10" s="2">
        <f>(J9+I9)/2+$B$2/2</f>
        <v>4.05</v>
      </c>
      <c r="F10" s="2">
        <f>D10*D10-7*D10+1</f>
        <v>-11.047500000000001</v>
      </c>
      <c r="G10" s="2" t="str">
        <f>IF(F10&gt;H10,"&gt;","&lt;=")</f>
        <v>&lt;=</v>
      </c>
      <c r="H10" s="2">
        <f>E10*E10-7*E10+1</f>
        <v>-10.947499999999998</v>
      </c>
      <c r="I10" s="2">
        <f>IF(G10="&lt;=",I9,D10)</f>
        <v>0</v>
      </c>
      <c r="J10" s="2">
        <f>IF(G10="&lt;=",E10,J9)</f>
        <v>4.05</v>
      </c>
    </row>
    <row r="11" spans="1:10" x14ac:dyDescent="0.25">
      <c r="C11" s="2">
        <v>2</v>
      </c>
      <c r="D11" s="2">
        <f t="shared" ref="D11:D17" si="0">(J10+I10)/2-$B$2/2</f>
        <v>1.9749999999999999</v>
      </c>
      <c r="E11" s="2">
        <f t="shared" ref="E11:E17" si="1">(J10+I10)/2+$B$2/2</f>
        <v>2.0749999999999997</v>
      </c>
      <c r="F11" s="2">
        <f t="shared" ref="F11:F17" si="2">D11*D11-7*D11+1</f>
        <v>-8.9243749999999995</v>
      </c>
      <c r="G11" s="2" t="str">
        <f>IF(F11&gt;H11,"&gt;","&lt;=")</f>
        <v>&gt;</v>
      </c>
      <c r="H11" s="2">
        <f t="shared" ref="H11:H17" si="3">E11*E11-7*E11+1</f>
        <v>-9.2193749999999994</v>
      </c>
      <c r="I11" s="2">
        <f t="shared" ref="I11:I17" si="4">IF(G11="&lt;=",I10,D11)</f>
        <v>1.9749999999999999</v>
      </c>
      <c r="J11" s="2">
        <f t="shared" ref="J11:J17" si="5">IF(G11="&lt;=",E11,J10)</f>
        <v>4.05</v>
      </c>
    </row>
    <row r="12" spans="1:10" x14ac:dyDescent="0.25">
      <c r="C12" s="2">
        <v>3</v>
      </c>
      <c r="D12" s="2">
        <f t="shared" si="0"/>
        <v>2.9624999999999999</v>
      </c>
      <c r="E12" s="2">
        <f t="shared" si="1"/>
        <v>3.0624999999999996</v>
      </c>
      <c r="F12" s="2">
        <f t="shared" si="2"/>
        <v>-10.961093750000002</v>
      </c>
      <c r="G12" s="2" t="str">
        <f t="shared" ref="G12:G17" si="6">IF(F12&gt;H12,"&gt;","&lt;=")</f>
        <v>&gt;</v>
      </c>
      <c r="H12" s="2">
        <f t="shared" si="3"/>
        <v>-11.05859375</v>
      </c>
      <c r="I12" s="2">
        <f t="shared" si="4"/>
        <v>2.9624999999999999</v>
      </c>
      <c r="J12" s="2">
        <f t="shared" si="5"/>
        <v>4.05</v>
      </c>
    </row>
    <row r="13" spans="1:10" x14ac:dyDescent="0.25">
      <c r="C13" s="2">
        <v>4</v>
      </c>
      <c r="D13" s="2">
        <f t="shared" si="0"/>
        <v>3.4562499999999998</v>
      </c>
      <c r="E13" s="2">
        <f t="shared" si="1"/>
        <v>3.5562499999999995</v>
      </c>
      <c r="F13" s="2">
        <f t="shared" si="2"/>
        <v>-11.248085937499999</v>
      </c>
      <c r="G13" s="2" t="str">
        <f t="shared" si="6"/>
        <v>&lt;=</v>
      </c>
      <c r="H13" s="2">
        <f t="shared" si="3"/>
        <v>-11.2468359375</v>
      </c>
      <c r="I13" s="2">
        <f t="shared" si="4"/>
        <v>2.9624999999999999</v>
      </c>
      <c r="J13" s="2">
        <f t="shared" si="5"/>
        <v>3.5562499999999995</v>
      </c>
    </row>
    <row r="14" spans="1:10" x14ac:dyDescent="0.25">
      <c r="C14" s="2">
        <v>5</v>
      </c>
      <c r="D14" s="2">
        <f t="shared" si="0"/>
        <v>3.2093749999999996</v>
      </c>
      <c r="E14" s="2">
        <f t="shared" si="1"/>
        <v>3.3093749999999993</v>
      </c>
      <c r="F14" s="2">
        <f t="shared" si="2"/>
        <v>-11.165537109374998</v>
      </c>
      <c r="G14" s="2" t="str">
        <f t="shared" si="6"/>
        <v>&gt;</v>
      </c>
      <c r="H14" s="2">
        <f t="shared" si="3"/>
        <v>-11.213662109374999</v>
      </c>
      <c r="I14" s="2">
        <f t="shared" si="4"/>
        <v>3.2093749999999996</v>
      </c>
      <c r="J14" s="2">
        <f t="shared" si="5"/>
        <v>3.5562499999999995</v>
      </c>
    </row>
    <row r="15" spans="1:10" x14ac:dyDescent="0.25">
      <c r="C15" s="2">
        <v>6</v>
      </c>
      <c r="D15" s="2">
        <f t="shared" si="0"/>
        <v>3.3328124999999997</v>
      </c>
      <c r="E15" s="2">
        <f t="shared" si="1"/>
        <v>3.4328124999999994</v>
      </c>
      <c r="F15" s="2">
        <f t="shared" si="2"/>
        <v>-11.22204833984375</v>
      </c>
      <c r="G15" s="2" t="str">
        <f t="shared" si="6"/>
        <v>&gt;</v>
      </c>
      <c r="H15" s="2">
        <f t="shared" si="3"/>
        <v>-11.245485839843749</v>
      </c>
      <c r="I15" s="2">
        <f t="shared" si="4"/>
        <v>3.3328124999999997</v>
      </c>
      <c r="J15" s="2">
        <f t="shared" si="5"/>
        <v>3.5562499999999995</v>
      </c>
    </row>
    <row r="16" spans="1:10" x14ac:dyDescent="0.25">
      <c r="C16" s="2">
        <v>7</v>
      </c>
      <c r="D16" s="2">
        <f t="shared" si="0"/>
        <v>3.39453125</v>
      </c>
      <c r="E16" s="2">
        <f t="shared" si="1"/>
        <v>3.4945312499999996</v>
      </c>
      <c r="F16" s="2">
        <f t="shared" si="2"/>
        <v>-11.238876342773438</v>
      </c>
      <c r="G16" s="2" t="str">
        <f t="shared" si="6"/>
        <v>&gt;</v>
      </c>
      <c r="H16" s="2">
        <f t="shared" si="3"/>
        <v>-11.249970092773436</v>
      </c>
      <c r="I16" s="2">
        <f t="shared" si="4"/>
        <v>3.39453125</v>
      </c>
      <c r="J16" s="2">
        <f t="shared" si="5"/>
        <v>3.5562499999999995</v>
      </c>
    </row>
    <row r="17" spans="3:10" x14ac:dyDescent="0.25">
      <c r="C17" s="2">
        <v>8</v>
      </c>
      <c r="D17" s="2">
        <f t="shared" si="0"/>
        <v>3.4253906249999999</v>
      </c>
      <c r="E17" s="2">
        <f t="shared" si="1"/>
        <v>3.5253906249999996</v>
      </c>
      <c r="F17" s="2">
        <f t="shared" si="2"/>
        <v>-11.24443344116211</v>
      </c>
      <c r="G17" s="2" t="str">
        <f t="shared" si="6"/>
        <v>&gt;</v>
      </c>
      <c r="H17" s="2">
        <f t="shared" si="3"/>
        <v>-11.249355316162109</v>
      </c>
      <c r="I17" s="2">
        <f t="shared" si="4"/>
        <v>3.4253906249999999</v>
      </c>
      <c r="J17" s="2">
        <f t="shared" si="5"/>
        <v>3.5562499999999995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Золотое  сечение</vt:lpstr>
      <vt:lpstr>Фибоначчи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</cp:lastModifiedBy>
  <dcterms:created xsi:type="dcterms:W3CDTF">2019-11-11T12:54:01Z</dcterms:created>
  <dcterms:modified xsi:type="dcterms:W3CDTF">2019-11-19T08:41:06Z</dcterms:modified>
</cp:coreProperties>
</file>